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01298\n1hape\SKRIVEBORD\DAs\"/>
    </mc:Choice>
  </mc:AlternateContent>
  <bookViews>
    <workbookView xWindow="0" yWindow="0" windowWidth="28800" windowHeight="12435" activeTab="5"/>
  </bookViews>
  <sheets>
    <sheet name="Alle" sheetId="2" r:id="rId1"/>
    <sheet name="Bo Takst over 1.200" sheetId="5" r:id="rId2"/>
    <sheet name="Takst over 1.500" sheetId="3" r:id="rId3"/>
    <sheet name="Takst over 2.000" sheetId="4" r:id="rId4"/>
    <sheet name="Dagtilbud" sheetId="6" r:id="rId5"/>
    <sheet name="Sammendrag" sheetId="7" r:id="rId6"/>
  </sheets>
  <calcPr calcId="152511"/>
</workbook>
</file>

<file path=xl/calcChain.xml><?xml version="1.0" encoding="utf-8"?>
<calcChain xmlns="http://schemas.openxmlformats.org/spreadsheetml/2006/main">
  <c r="G31" i="7" l="1"/>
  <c r="F31" i="7"/>
  <c r="E31" i="7"/>
  <c r="C31" i="7"/>
  <c r="B29" i="7"/>
  <c r="D29" i="7" s="1"/>
  <c r="B28" i="7"/>
  <c r="D28" i="7" s="1"/>
  <c r="B24" i="7"/>
  <c r="D24" i="7" s="1"/>
  <c r="B23" i="7"/>
  <c r="D23" i="7" s="1"/>
  <c r="B27" i="7"/>
  <c r="D27" i="7" s="1"/>
  <c r="B26" i="7"/>
  <c r="D26" i="7" s="1"/>
  <c r="B25" i="7"/>
  <c r="D25" i="7" s="1"/>
  <c r="B30" i="7"/>
  <c r="D30" i="7" s="1"/>
  <c r="B21" i="7"/>
  <c r="D21" i="7" s="1"/>
  <c r="B20" i="7"/>
  <c r="D20" i="7" s="1"/>
  <c r="B22" i="7"/>
  <c r="D22" i="7" s="1"/>
  <c r="B19" i="7"/>
  <c r="D19" i="7" s="1"/>
  <c r="A29" i="7"/>
  <c r="A28" i="7"/>
  <c r="A24" i="7"/>
  <c r="A23" i="7"/>
  <c r="A27" i="7"/>
  <c r="A26" i="7"/>
  <c r="A25" i="7"/>
  <c r="A30" i="7"/>
  <c r="A21" i="7"/>
  <c r="A20" i="7"/>
  <c r="A22" i="7"/>
  <c r="A19" i="7"/>
  <c r="B289" i="2"/>
  <c r="G14" i="7"/>
  <c r="G13" i="7"/>
  <c r="G12" i="7"/>
  <c r="G11" i="7"/>
  <c r="G9" i="7"/>
  <c r="G7" i="7"/>
  <c r="C156" i="4"/>
  <c r="G10" i="7" s="1"/>
  <c r="C155" i="4"/>
  <c r="C154" i="4"/>
  <c r="G8" i="7" s="1"/>
  <c r="C153" i="4"/>
  <c r="C152" i="4"/>
  <c r="G6" i="7" s="1"/>
  <c r="G15" i="7" s="1"/>
  <c r="A160" i="4"/>
  <c r="A159" i="4"/>
  <c r="A158" i="4"/>
  <c r="A157" i="4"/>
  <c r="A156" i="4"/>
  <c r="A155" i="4"/>
  <c r="A154" i="4"/>
  <c r="A153" i="4"/>
  <c r="A152" i="4"/>
  <c r="F14" i="7"/>
  <c r="F13" i="7"/>
  <c r="F12" i="7"/>
  <c r="F11" i="7"/>
  <c r="F10" i="7"/>
  <c r="F8" i="7"/>
  <c r="F6" i="7"/>
  <c r="C192" i="3"/>
  <c r="C191" i="3"/>
  <c r="F9" i="7" s="1"/>
  <c r="C190" i="3"/>
  <c r="C189" i="3"/>
  <c r="F7" i="7" s="1"/>
  <c r="C188" i="3"/>
  <c r="A196" i="3"/>
  <c r="A195" i="3"/>
  <c r="A194" i="3"/>
  <c r="A193" i="3"/>
  <c r="A192" i="3"/>
  <c r="A191" i="3"/>
  <c r="A190" i="3"/>
  <c r="A189" i="3"/>
  <c r="A188" i="3"/>
  <c r="E14" i="7"/>
  <c r="E12" i="7"/>
  <c r="E11" i="7"/>
  <c r="E9" i="7"/>
  <c r="E7" i="7"/>
  <c r="C209" i="5"/>
  <c r="E13" i="7" s="1"/>
  <c r="C207" i="5"/>
  <c r="C206" i="5"/>
  <c r="E10" i="7" s="1"/>
  <c r="C205" i="5"/>
  <c r="C204" i="5"/>
  <c r="E8" i="7" s="1"/>
  <c r="C203" i="5"/>
  <c r="C202" i="5"/>
  <c r="E6" i="7" s="1"/>
  <c r="E15" i="7" s="1"/>
  <c r="A210" i="5"/>
  <c r="A209" i="5"/>
  <c r="A208" i="5"/>
  <c r="A207" i="5"/>
  <c r="A206" i="5"/>
  <c r="A205" i="5"/>
  <c r="A204" i="5"/>
  <c r="A203" i="5"/>
  <c r="A202" i="5"/>
  <c r="C14" i="7"/>
  <c r="C13" i="7"/>
  <c r="C12" i="7"/>
  <c r="C11" i="7"/>
  <c r="C10" i="7"/>
  <c r="C9" i="7"/>
  <c r="C8" i="7"/>
  <c r="C7" i="7"/>
  <c r="C6" i="7"/>
  <c r="C5" i="7"/>
  <c r="B14" i="7"/>
  <c r="D14" i="7" s="1"/>
  <c r="B12" i="7"/>
  <c r="D12" i="7" s="1"/>
  <c r="B10" i="7"/>
  <c r="D10" i="7" s="1"/>
  <c r="B8" i="7"/>
  <c r="D8" i="7" s="1"/>
  <c r="B6" i="7"/>
  <c r="D6" i="7" s="1"/>
  <c r="B5" i="7"/>
  <c r="C273" i="2"/>
  <c r="C272" i="2"/>
  <c r="A272" i="2"/>
  <c r="A14" i="7" s="1"/>
  <c r="C271" i="2"/>
  <c r="B13" i="7" s="1"/>
  <c r="D13" i="7" s="1"/>
  <c r="A271" i="2"/>
  <c r="A13" i="7" s="1"/>
  <c r="C270" i="2"/>
  <c r="A270" i="2"/>
  <c r="A12" i="7" s="1"/>
  <c r="C269" i="2"/>
  <c r="B11" i="7" s="1"/>
  <c r="D11" i="7" s="1"/>
  <c r="A269" i="2"/>
  <c r="A11" i="7" s="1"/>
  <c r="C268" i="2"/>
  <c r="A268" i="2"/>
  <c r="A10" i="7" s="1"/>
  <c r="C267" i="2"/>
  <c r="B9" i="7" s="1"/>
  <c r="D9" i="7" s="1"/>
  <c r="A267" i="2"/>
  <c r="A9" i="7" s="1"/>
  <c r="C266" i="2"/>
  <c r="A266" i="2"/>
  <c r="A8" i="7" s="1"/>
  <c r="C265" i="2"/>
  <c r="B7" i="7" s="1"/>
  <c r="D7" i="7" s="1"/>
  <c r="A265" i="2"/>
  <c r="A7" i="7" s="1"/>
  <c r="C264" i="2"/>
  <c r="A264" i="2"/>
  <c r="A6" i="7" s="1"/>
  <c r="A263" i="2"/>
  <c r="A5" i="7" s="1"/>
  <c r="C89" i="6"/>
  <c r="A79" i="6"/>
  <c r="A88" i="6"/>
  <c r="A87" i="6"/>
  <c r="A86" i="6"/>
  <c r="A85" i="6"/>
  <c r="A84" i="6"/>
  <c r="A83" i="6"/>
  <c r="A82" i="6"/>
  <c r="A81" i="6"/>
  <c r="A80" i="6"/>
  <c r="B15" i="7" l="1"/>
  <c r="C15" i="7"/>
  <c r="D31" i="7"/>
  <c r="B31" i="7"/>
  <c r="F15" i="7"/>
  <c r="D5" i="7"/>
  <c r="D15" i="7" s="1"/>
  <c r="C211" i="5"/>
</calcChain>
</file>

<file path=xl/sharedStrings.xml><?xml version="1.0" encoding="utf-8"?>
<sst xmlns="http://schemas.openxmlformats.org/spreadsheetml/2006/main" count="3991" uniqueCount="381">
  <si>
    <t>Endelige takstindmeldinger, Rammeaftalen 2013, Det specialiserede socialområde i Nordjylland (oktober 2013).</t>
  </si>
  <si>
    <t>Takst 2013</t>
  </si>
  <si>
    <t>Tilbud</t>
  </si>
  <si>
    <t>Ydelse</t>
  </si>
  <si>
    <t>Lovgrundlag</t>
  </si>
  <si>
    <t>Driftsherre</t>
  </si>
  <si>
    <t>Antal</t>
  </si>
  <si>
    <t>Takstenhed</t>
  </si>
  <si>
    <t>Døgn</t>
  </si>
  <si>
    <t>-</t>
  </si>
  <si>
    <t>Dag</t>
  </si>
  <si>
    <t>Styk</t>
  </si>
  <si>
    <t>Thisted</t>
  </si>
  <si>
    <t>Antal pladser</t>
  </si>
  <si>
    <t>Budg. bel.
pct.</t>
  </si>
  <si>
    <t>Budget 2013</t>
  </si>
  <si>
    <t>Rådgivningsydelser - lovhjemlet objektiv finansiering</t>
  </si>
  <si>
    <t>Endelig takstoversigt 2013</t>
  </si>
  <si>
    <t>Center for Døvblindhed
og Høretab</t>
  </si>
  <si>
    <t>Vejledning for døvblinde børn
(obj. finansieret)</t>
  </si>
  <si>
    <t>SEL §11</t>
  </si>
  <si>
    <t>Region Nordjylland</t>
  </si>
  <si>
    <t>Småbørnsvejl./skolerådgivning
(obj. finansieret)</t>
  </si>
  <si>
    <t>Børnecenter Himmerland</t>
  </si>
  <si>
    <t>Midlertidige Botilbud</t>
  </si>
  <si>
    <t>Området for specialer, børn
og unge med autisme</t>
  </si>
  <si>
    <t>Handicappede Børn og Unge, inklusiv sindslidelse</t>
  </si>
  <si>
    <t>Døgninstitution, observation</t>
  </si>
  <si>
    <t>SEL §32</t>
  </si>
  <si>
    <t>Døgninstitution, behandling</t>
  </si>
  <si>
    <t>Restrup Kærvej - Botilbud</t>
  </si>
  <si>
    <t>Spec. børnehaven Birken</t>
  </si>
  <si>
    <t>Nøddehuset - aflastning</t>
  </si>
  <si>
    <t>Børn- og ungecenter Ranum 3</t>
  </si>
  <si>
    <t>Børn- og ungecenter Ranum 1</t>
  </si>
  <si>
    <t>Børn- og ungecenter Ranum 2</t>
  </si>
  <si>
    <t>SEL §67 stk. 2</t>
  </si>
  <si>
    <t>Rebild</t>
  </si>
  <si>
    <t>Aalborg ÆH</t>
  </si>
  <si>
    <t>Center for Døvblindhed og
Høretab</t>
  </si>
  <si>
    <t>Specialbørnehjemmene i
Nordjylland</t>
  </si>
  <si>
    <t>Daginstitutionen Kumlhøj -
Børnehaven, kategori 2</t>
  </si>
  <si>
    <t>Bøgehuset - Døgnophold</t>
  </si>
  <si>
    <t>Planetbo - Aflastning</t>
  </si>
  <si>
    <t>Højbjerghus, Kvisten -
Døgnophold</t>
  </si>
  <si>
    <t>Højbjerghus, Sneppen -
Døgnophold</t>
  </si>
  <si>
    <t>Nordens Allé - Døgnophold</t>
  </si>
  <si>
    <t>Nygården - Døgnophold</t>
  </si>
  <si>
    <t>Søanemonen - Døgnophold</t>
  </si>
  <si>
    <t>Søstjernen - Døgnophold</t>
  </si>
  <si>
    <t>Daginstitutionen Kumlhøj -
Børnehaven</t>
  </si>
  <si>
    <t>Kumlhøj Aflastning, 
Kategori 2</t>
  </si>
  <si>
    <t>Kumlhøj Fritidshjem, 
Kategori 2</t>
  </si>
  <si>
    <t>Møllehuset</t>
  </si>
  <si>
    <t>Limfjordsskolen</t>
  </si>
  <si>
    <t>Specialgruppen ved Børne-
haven Mejsevej, kategori 2</t>
  </si>
  <si>
    <t>Specialgruppen ved Gl.
Kongevejens børnehave</t>
  </si>
  <si>
    <t>Specialgruppen ved 
Daginstitutionen Fantasia</t>
  </si>
  <si>
    <t>Aflastningstilbuddet Danahus</t>
  </si>
  <si>
    <t>Børne- og ungdomstilbudet
Stjernehusene</t>
  </si>
  <si>
    <t>Observations- og behandlings-
børnehaven Stampe, kategori 2</t>
  </si>
  <si>
    <t>Specialinstituionen Bøgen</t>
  </si>
  <si>
    <t>Kumlhøj aflastning - Solsikken</t>
  </si>
  <si>
    <t>Kumlhøj Fritidshjem</t>
  </si>
  <si>
    <t>Limfjordsskolen under 18 år</t>
  </si>
  <si>
    <t>Specialgruppen v/Børnehaven
Mejsevej</t>
  </si>
  <si>
    <t>Danahus, aflast, børn</t>
  </si>
  <si>
    <t>Stjernehusene - Aflastningstilbud,
børn</t>
  </si>
  <si>
    <t>Stjernehusene, Limfjorden</t>
  </si>
  <si>
    <t>Stampe, observationsbørnehave</t>
  </si>
  <si>
    <t>Bøgen, skoledelen</t>
  </si>
  <si>
    <t>Bøgen, børn</t>
  </si>
  <si>
    <t>Vesthimmerland</t>
  </si>
  <si>
    <t>Aalborg FB</t>
  </si>
  <si>
    <t>Mariagerfjord</t>
  </si>
  <si>
    <t>Specialgruppen ved Den frie
børnehave Bakkegården</t>
  </si>
  <si>
    <t>Specialgruppen ved Børne-
haven Attrupgårdsvej</t>
  </si>
  <si>
    <t>Aflastningstilbuddet 
Danahus (NY)</t>
  </si>
  <si>
    <t>Specialgruppen ved Vinkelvejens
børnehave, kategori 2</t>
  </si>
  <si>
    <t>Specialgruppen v/Bakkegården</t>
  </si>
  <si>
    <t>Danahus, Specialbørnehjem</t>
  </si>
  <si>
    <t>Specialgruppen v/Vinkelvejens
børnehave</t>
  </si>
  <si>
    <t>Psykisk handicappede (udviklingshæmmede) inkl. Autismeområdet</t>
  </si>
  <si>
    <t>Boformen Støvring - kategori 2</t>
  </si>
  <si>
    <t>Boformen Terndrup - kategori 2</t>
  </si>
  <si>
    <t>Aktivitetshuset Hobro</t>
  </si>
  <si>
    <t>Kirketoften Hobro</t>
  </si>
  <si>
    <t>Værestedet Blæksprutten</t>
  </si>
  <si>
    <t>Solstrejf, kategori 2</t>
  </si>
  <si>
    <t>Boformen i Støvring, døgn</t>
  </si>
  <si>
    <t>Boformen i Terndrup, døgn</t>
  </si>
  <si>
    <t>Aktivitetshuset i Hobro</t>
  </si>
  <si>
    <t>Kirketoften døgn</t>
  </si>
  <si>
    <t>Aktivitets- og Samværstilbud</t>
  </si>
  <si>
    <t>SEL §108</t>
  </si>
  <si>
    <t>SEL §104</t>
  </si>
  <si>
    <t>ABL § SEL §§83-87, 97,
98 og 102</t>
  </si>
  <si>
    <t>Botilbud Vadgaard, kategori 2</t>
  </si>
  <si>
    <t>Botilbud Skivevej, kategori 2</t>
  </si>
  <si>
    <t>Botilbud Enggården, kategori 2</t>
  </si>
  <si>
    <t>Boformen Cassiopeia, kategori 2
Inkl. integrerede tilbud</t>
  </si>
  <si>
    <t>Boformen Nordstjernen, kategori
2</t>
  </si>
  <si>
    <t>Boformen Nordstjernen, kategori
2, integrerede tilbud, merpris</t>
  </si>
  <si>
    <t>Bofællesskabet Lundagervej</t>
  </si>
  <si>
    <t>Bofællesskabet Hedelundsgade</t>
  </si>
  <si>
    <t>Bofællesskabet Brandur Alle</t>
  </si>
  <si>
    <t>Boenheden Lupinvej</t>
  </si>
  <si>
    <t>Enggaarden</t>
  </si>
  <si>
    <t>Døveområdet</t>
  </si>
  <si>
    <t>Botilbud</t>
  </si>
  <si>
    <t>Hovedydelse for Boformen
Cassiopeia</t>
  </si>
  <si>
    <t>Hovedydelse for Boformen
Nordstjernen</t>
  </si>
  <si>
    <t>Hovedydelse for Boformen
Nordstjernen integreret tilbud</t>
  </si>
  <si>
    <t>Hovedydelse for Bofællesskabet
Lundagervej</t>
  </si>
  <si>
    <t>Hovedydelse for Bofællesskabet
Hedelundsgade</t>
  </si>
  <si>
    <t>Hovedydelse for Bofællesskabet
Brandur Alle</t>
  </si>
  <si>
    <t>Bofællesskabet Enggaarden</t>
  </si>
  <si>
    <t>Huset for Døve - botilbud</t>
  </si>
  <si>
    <t>ABL § SEL §§83-87, 97,
98 og 105</t>
  </si>
  <si>
    <t>Brønderslev</t>
  </si>
  <si>
    <t>Morsø</t>
  </si>
  <si>
    <t>Botilbud m/nattevagt</t>
  </si>
  <si>
    <t>Almindelige Botilbud</t>
  </si>
  <si>
    <t>AK-Dagtilbud</t>
  </si>
  <si>
    <t>Hadsundvej 40D - dagtilbud</t>
  </si>
  <si>
    <t>Umanakvej Botilbud</t>
  </si>
  <si>
    <t>Lektorvej</t>
  </si>
  <si>
    <t>Gården</t>
  </si>
  <si>
    <t>Kridtsløjfen</t>
  </si>
  <si>
    <t>Sofiebo - botilbud-ungegruppe</t>
  </si>
  <si>
    <t>Kastanieparken</t>
  </si>
  <si>
    <t>Enghavevej</t>
  </si>
  <si>
    <t>§103 spec.</t>
  </si>
  <si>
    <t>§103 alm.</t>
  </si>
  <si>
    <t>SEL §107</t>
  </si>
  <si>
    <t>ABL § SEL §§83-87, 97,
98 og 108</t>
  </si>
  <si>
    <t>SEL §103</t>
  </si>
  <si>
    <t>Boformen Studievej</t>
  </si>
  <si>
    <t>Boformen Vester Hassing</t>
  </si>
  <si>
    <t>Astrupparken</t>
  </si>
  <si>
    <t>Sonjavej</t>
  </si>
  <si>
    <t>§104 alm.</t>
  </si>
  <si>
    <t>§104 spec.</t>
  </si>
  <si>
    <t>Studievej</t>
  </si>
  <si>
    <t>Helpstudie</t>
  </si>
  <si>
    <t>Valmuehaven</t>
  </si>
  <si>
    <t>Demens Valmuehaven</t>
  </si>
  <si>
    <t>Vester Hassing</t>
  </si>
  <si>
    <t>Vester Hassing, autismegruppe</t>
  </si>
  <si>
    <t>Helpastrup</t>
  </si>
  <si>
    <t>Sonjavej Hus F - botilbud</t>
  </si>
  <si>
    <t>Sonjavej Hus E</t>
  </si>
  <si>
    <t>ABL § SEL §§83-87, 97,
98 og 103</t>
  </si>
  <si>
    <t>ABL § SEL §§83-87, 97,
98 og 104</t>
  </si>
  <si>
    <t>ABL § SEL §§83-87, 97,
98 og 106</t>
  </si>
  <si>
    <t>ABL § SEL §§83-87, 97,
98 og 107</t>
  </si>
  <si>
    <t>ABL § SEL §§83-87, 97,
98 og 109</t>
  </si>
  <si>
    <t>Engbo</t>
  </si>
  <si>
    <t>Behandlingscentret</t>
  </si>
  <si>
    <t>Engbo afd. A</t>
  </si>
  <si>
    <t>Engbo afd. B</t>
  </si>
  <si>
    <t>Engbo - Klarup afd.</t>
  </si>
  <si>
    <t>Engbo - Skovbrynet afd.</t>
  </si>
  <si>
    <t>Ophold til domsfældte med
ledsagelse</t>
  </si>
  <si>
    <t>2er gruppe Hobitten</t>
  </si>
  <si>
    <t>Hobitten - Sæby - botilbud</t>
  </si>
  <si>
    <t>Pilebo - botilbud</t>
  </si>
  <si>
    <t>A-værket - dagtilbud</t>
  </si>
  <si>
    <t>Birkehjem - botilbud</t>
  </si>
  <si>
    <t>Henning Smithsvej</t>
  </si>
  <si>
    <t>Løvdal (erstatter Engbo)</t>
  </si>
  <si>
    <t>Ungdomshøjskolen</t>
  </si>
  <si>
    <t>Violen</t>
  </si>
  <si>
    <t>Kastanjebo</t>
  </si>
  <si>
    <t>Specialgrupperne gennem
bakkerne</t>
  </si>
  <si>
    <t>Lejbjergcentret</t>
  </si>
  <si>
    <t>Sødisbakke</t>
  </si>
  <si>
    <t>Løvdal afskærmet tilbud</t>
  </si>
  <si>
    <t>Løvdal alm. tilbud</t>
  </si>
  <si>
    <t>Violen Botilbud</t>
  </si>
  <si>
    <t>Violen aflastning</t>
  </si>
  <si>
    <t>Ny Kastanjebo og specialgrup-
perne</t>
  </si>
  <si>
    <t>Karolineværket - dagtilbud</t>
  </si>
  <si>
    <t>Bakkebo - døgnophold</t>
  </si>
  <si>
    <t>Botilbuddet Vestergade 18 -
døgnophold</t>
  </si>
  <si>
    <t>Fuglebo - Døgnophold</t>
  </si>
  <si>
    <t>Fælledvej, stuen - Døgnophold</t>
  </si>
  <si>
    <t>Højbo - Døgnophold</t>
  </si>
  <si>
    <t>Højbo - Døgnophold (almen bolig)</t>
  </si>
  <si>
    <t>Skovbakken - Døgnophold</t>
  </si>
  <si>
    <t>Skovbo - Døgnophold</t>
  </si>
  <si>
    <t>Skovbo - Døgnophold (almen 
bolig)</t>
  </si>
  <si>
    <t>Skrænten - Døgnophold (almen
bolig)</t>
  </si>
  <si>
    <t>Sødisbakke - akt.- og samværs-
tilbud</t>
  </si>
  <si>
    <t>Tårnly - Døgnophold</t>
  </si>
  <si>
    <t>Udsigten - Døgnophold</t>
  </si>
  <si>
    <t>Dagtilbudene i Hjørring</t>
  </si>
  <si>
    <t>Åge Holms Vej (6 multihandi-
cappede)</t>
  </si>
  <si>
    <t>Botilbud til udviklingshæmmede</t>
  </si>
  <si>
    <t>Hjørringdistriktet - kategori 2 med
lav kompleksitet</t>
  </si>
  <si>
    <t>Åge Holmsvej</t>
  </si>
  <si>
    <t>Botilbud Elsagervej 27-31
Hjørring</t>
  </si>
  <si>
    <t>Hjørring</t>
  </si>
  <si>
    <t>Dagtilbuddet i Frederikshavn</t>
  </si>
  <si>
    <t>Koktvedparken</t>
  </si>
  <si>
    <t>Bofællesskabet Aspevej 17,
kategori 2</t>
  </si>
  <si>
    <t>Boenheden Bjergbo, kategori 2</t>
  </si>
  <si>
    <t>Boenheden Højtoftevej 50,
kategori 2</t>
  </si>
  <si>
    <t>Thy-værkstedet, kategori 2</t>
  </si>
  <si>
    <t>Bofællesskabet Drengshøj 7,
kategori 2</t>
  </si>
  <si>
    <t>Bofællesskabet Kromarken, 
kategori 2</t>
  </si>
  <si>
    <t>Bofællesskabet Højtoftevej 64,
kategori 2</t>
  </si>
  <si>
    <t>Støttecenter Markstræde</t>
  </si>
  <si>
    <t>BV Løgstør</t>
  </si>
  <si>
    <t>Dagtilbud i Frederikshavn - 
Koktvedparken</t>
  </si>
  <si>
    <t>Hovedydelse for Koktvedparken</t>
  </si>
  <si>
    <t>Længerevarende Botilbud- ekst.
pladser - tillægsydelse pr. time</t>
  </si>
  <si>
    <t>Boenheden Bjergbo</t>
  </si>
  <si>
    <t>Thy-værkstedet</t>
  </si>
  <si>
    <t>Længerevarende Botilbud</t>
  </si>
  <si>
    <t>Bofællesskabet Højtoftevej, 
eksterne pladser</t>
  </si>
  <si>
    <t>Støtte i eget hjem</t>
  </si>
  <si>
    <t>Frederikshavn</t>
  </si>
  <si>
    <t>Bofællesskaberne i Aalestrup</t>
  </si>
  <si>
    <t>Bofællesskabet Bøgevej A 
(Det tidl. Pensionat)</t>
  </si>
  <si>
    <t>Institutionerne i Aars</t>
  </si>
  <si>
    <t>Institutionerne i Aars - kategori 2</t>
  </si>
  <si>
    <t>Byens BV (Rosengaarden)</t>
  </si>
  <si>
    <t>Bofællesskaberne 
Borgergade 23, Aalestrup</t>
  </si>
  <si>
    <t>Bofællesskabet Købemagergade
Løgstør - kategori 2</t>
  </si>
  <si>
    <t>Bofællesskabet Havnevej</t>
  </si>
  <si>
    <t>Specialinstitutionene Bøgen</t>
  </si>
  <si>
    <t>Bøgen, Voksen</t>
  </si>
  <si>
    <t>Limfjordsskolen over 18 år</t>
  </si>
  <si>
    <t>Boformerne Østermarken 8-10,
døgn</t>
  </si>
  <si>
    <t>Aktivitetshuset i Aars</t>
  </si>
  <si>
    <t>Hovedydelse for Bofællesskabet
Bøgevej A</t>
  </si>
  <si>
    <t>Krogen, Lucernevangen, Borger-
gade 6</t>
  </si>
  <si>
    <t>Bofællesskaberne i Aalestrup
(Bøgen og Rosenvænget)</t>
  </si>
  <si>
    <t>Individuel takst</t>
  </si>
  <si>
    <t>Fysisk handicappede inkl. Hjerneskade</t>
  </si>
  <si>
    <t>Østergadekollegiet</t>
  </si>
  <si>
    <t>Attruphøj</t>
  </si>
  <si>
    <t>Gl. Kongevej</t>
  </si>
  <si>
    <t>Bo- og Dagtilbud Syrenbakken</t>
  </si>
  <si>
    <t>Vikingevej</t>
  </si>
  <si>
    <t>Behandlingscentret Østerskoven</t>
  </si>
  <si>
    <t>Center for Døvblindbed og 
Høretab</t>
  </si>
  <si>
    <t>Strandgården</t>
  </si>
  <si>
    <t>Attruphøj A</t>
  </si>
  <si>
    <t>Attruphøj C</t>
  </si>
  <si>
    <t>Attruphøj B</t>
  </si>
  <si>
    <t>Firkløveret - Nibe</t>
  </si>
  <si>
    <t>Gl. Kongevej st</t>
  </si>
  <si>
    <t>Syrenbakken Stuen</t>
  </si>
  <si>
    <t>Syrenbakken 1. sal</t>
  </si>
  <si>
    <t>Vikingevej Stuen</t>
  </si>
  <si>
    <t>Østerskoven - Fødselshjerne-
skadede</t>
  </si>
  <si>
    <t>Østerskoven - Senhjerneskadede</t>
  </si>
  <si>
    <t>Danalien - Døgnophold</t>
  </si>
  <si>
    <t>Minibo - Døgnophold</t>
  </si>
  <si>
    <t>Skovhuset - Aktivitets- og sam-
værstilbud</t>
  </si>
  <si>
    <t>Solhuset - Døgntilbud</t>
  </si>
  <si>
    <t>Ungdomshjemmet - Døgnophold</t>
  </si>
  <si>
    <t>Strandgården - Rehabiliterings-
ophold</t>
  </si>
  <si>
    <t>Sindslidelse</t>
  </si>
  <si>
    <t>Toftehøj - kategori 2</t>
  </si>
  <si>
    <t>Hedebo - kategori 2</t>
  </si>
  <si>
    <t>Botilbud for sindslidende med
misbrug</t>
  </si>
  <si>
    <t>Midlertidige botilbud</t>
  </si>
  <si>
    <t>Enghuset</t>
  </si>
  <si>
    <t>Ryesgade</t>
  </si>
  <si>
    <t>Boform Brovst</t>
  </si>
  <si>
    <t>Boformen Kærvang</t>
  </si>
  <si>
    <t>Døgnophold - Toftehøj</t>
  </si>
  <si>
    <t>Døgnophold - Hedebo takst 2</t>
  </si>
  <si>
    <t>Døgnophold - Hedebo takst 1</t>
  </si>
  <si>
    <t>Den rette opgang - botilbud</t>
  </si>
  <si>
    <t>Sandtuevej - botilbud</t>
  </si>
  <si>
    <t>NY ENGHUSET</t>
  </si>
  <si>
    <t>Brovst - Døgnophold</t>
  </si>
  <si>
    <t>Kærvang - Aktivitets- og 
samværstilbud</t>
  </si>
  <si>
    <t>Kærvang, Tranevej - Døgnophold</t>
  </si>
  <si>
    <t>Kærvang, Tranevej - Døgnophold
Takst 1</t>
  </si>
  <si>
    <t>Jammerbugt</t>
  </si>
  <si>
    <t>Kærvang, Tranevej - Døgnophold
Takst 2</t>
  </si>
  <si>
    <t>Kærvang, Midtbyen -
Døgnophold (almen)</t>
  </si>
  <si>
    <t>Kærvang, Midtbyen -
Døgnophold Takst 1 (almen)</t>
  </si>
  <si>
    <t>Kærvang, Midtbyen -
Døgnophold Takst 2 (almen)</t>
  </si>
  <si>
    <t>Skovvænget - Døgnophold</t>
  </si>
  <si>
    <t>Skovvænget - Døgnophold
Takst 1</t>
  </si>
  <si>
    <t>Skovvænget - Døgnophold
Takst 2</t>
  </si>
  <si>
    <t>Daghus Morsø - Aktivitets- og
samværstilbud</t>
  </si>
  <si>
    <t>Daghus Thisted - Aktivitets- og
samværstilbud</t>
  </si>
  <si>
    <t>Boformen Skovvænget</t>
  </si>
  <si>
    <t>Daghusene Morsø</t>
  </si>
  <si>
    <t>Daghus Thisted</t>
  </si>
  <si>
    <t>Socialpsykiatrisk Boform
Solsiden</t>
  </si>
  <si>
    <t>Socialpsykiatrisk Boform
Vestervang</t>
  </si>
  <si>
    <t>Solsiden, Odinsvej - 
Døgnophold</t>
  </si>
  <si>
    <t>Solsiden, Odinsvej - 
Døgnophold Takst 1</t>
  </si>
  <si>
    <t>Solsiden, Odinsvej - 
Døgnophold Takst 2</t>
  </si>
  <si>
    <t>Solsiden, Teglgården -
Døgnophold (almen)</t>
  </si>
  <si>
    <t>Solsiden, Teglgården -
Døgnophold Takst 2 (almen)</t>
  </si>
  <si>
    <t>Solsiden, Teglgården -
Døgnophold Takst 1 (almen)</t>
  </si>
  <si>
    <t>Vestervang - Døgnophold</t>
  </si>
  <si>
    <t>Vestervang - Døgnophold
Takst 1</t>
  </si>
  <si>
    <t>Vestervang - Døgnophold
Takst 2</t>
  </si>
  <si>
    <t>Socialpsykiatrisk Boform
Visborggaard</t>
  </si>
  <si>
    <t>Mariested</t>
  </si>
  <si>
    <t>Bofællesskabet Enggården</t>
  </si>
  <si>
    <t>Dagcenter Enggården</t>
  </si>
  <si>
    <t>Socialpsykiatrisk Bosted
Algade 1</t>
  </si>
  <si>
    <t>Socialpsykiatrisk Bosted
Algade 1, eksterne pladser (bostøtte)</t>
  </si>
  <si>
    <t>Socialpsykiatrisk Bosted
Dragskilde</t>
  </si>
  <si>
    <t>Visborggaard, Forvalterhuset -
Døgnophold</t>
  </si>
  <si>
    <t>Visborggaard, Hulen -
Døgnophold</t>
  </si>
  <si>
    <t>Visborggaard, Kvisten -
Døgnophold</t>
  </si>
  <si>
    <t>Visborggaard, Møllehuset -
Døgnophold</t>
  </si>
  <si>
    <t>Visborggaard, Oasen -
Døgnophold</t>
  </si>
  <si>
    <t>Visborggaard, Østfløjen -
Døgnophold</t>
  </si>
  <si>
    <t>Solsiden, Teglhaven -
Døgnophold</t>
  </si>
  <si>
    <t>Solsiden, Teglhaven -
Døgnophold Takst 1</t>
  </si>
  <si>
    <t>Solsiden, Teglhaven -
Døgnophold Takst 2</t>
  </si>
  <si>
    <t>Døgnophold Mariested</t>
  </si>
  <si>
    <t>Fountain House</t>
  </si>
  <si>
    <t>Boenheden Algade</t>
  </si>
  <si>
    <t>Boenheden Algade
Eksterne pladser</t>
  </si>
  <si>
    <t>Dragskilde</t>
  </si>
  <si>
    <t>Hjemløse/forsorgsområdet</t>
  </si>
  <si>
    <t>Boformen Aas</t>
  </si>
  <si>
    <t>Nørbygaard</t>
  </si>
  <si>
    <t>Kirkens Korshærs herberg</t>
  </si>
  <si>
    <t>Kirkens Korshærs 
bofællesskab</t>
  </si>
  <si>
    <t>Svenstrupgård</t>
  </si>
  <si>
    <t>Det skæve hus - botilbud</t>
  </si>
  <si>
    <t>Aas - Forsorgstilbud</t>
  </si>
  <si>
    <t>Hovedydelse ofr Nørbygård</t>
  </si>
  <si>
    <t>Forsorgsafdeling/Sygeafdeling</t>
  </si>
  <si>
    <t>Svenstrupgård det alt.
Plejehjem</t>
  </si>
  <si>
    <t>SEL §110</t>
  </si>
  <si>
    <t>Voldsramte kvinder/krisecentre</t>
  </si>
  <si>
    <t>Hobro Krisecenter</t>
  </si>
  <si>
    <t>Hjørring Krisecenter</t>
  </si>
  <si>
    <t>Frederikshavn Krisecenter</t>
  </si>
  <si>
    <t>Nørresundby Krisecenter</t>
  </si>
  <si>
    <t>Hobro Krisecenter,
Jernbanegade 46 st., 9500</t>
  </si>
  <si>
    <t xml:space="preserve">Kvindekrisecentre </t>
  </si>
  <si>
    <t>Krisecentrets udslusningsprojekt</t>
  </si>
  <si>
    <t>SEL §109</t>
  </si>
  <si>
    <t>Beskyttet beskæftigelse på revalideringstilbud</t>
  </si>
  <si>
    <t>Specialenheden (Projektcenter
Mariagerfjord)</t>
  </si>
  <si>
    <t>Revalideringscenter Hjørring -
kategori 3 med lav kompleksitet</t>
  </si>
  <si>
    <t>RCA</t>
  </si>
  <si>
    <t>Beskyttet beskæftigelse</t>
  </si>
  <si>
    <t>Reva Hjørring, beskyttet</t>
  </si>
  <si>
    <t>Alkohol- og metadonmisbrugere</t>
  </si>
  <si>
    <t>Nørbygård</t>
  </si>
  <si>
    <t>Midtvejshuset v/Nørbygård</t>
  </si>
  <si>
    <t>Alkoholbehandling</t>
  </si>
  <si>
    <t>Udslusning og mentor</t>
  </si>
  <si>
    <t>SUL §141</t>
  </si>
  <si>
    <t>Udsatte Børn og Unge</t>
  </si>
  <si>
    <t>Den sikrede institution
Kompasset</t>
  </si>
  <si>
    <t>Kompasset - A conto betaling
(obj. finansieret)</t>
  </si>
  <si>
    <t>Kompasset - Døgnophold</t>
  </si>
  <si>
    <t>Kompasset - Døgnophold
(sociale pladser)</t>
  </si>
  <si>
    <t>SEL §67, stk. 3</t>
  </si>
  <si>
    <r>
      <t xml:space="preserve">Endelig takstoversigt 2013 - </t>
    </r>
    <r>
      <rPr>
        <b/>
        <sz val="12"/>
        <color rgb="FFFF0000"/>
        <rFont val="Arial"/>
        <family val="2"/>
      </rPr>
      <t>Botilbud med over kr. 1.200 i døgntakst</t>
    </r>
  </si>
  <si>
    <r>
      <t xml:space="preserve">Endelig takstoversigt 2013 - </t>
    </r>
    <r>
      <rPr>
        <b/>
        <sz val="12"/>
        <color rgb="FFFF0000"/>
        <rFont val="Arial"/>
        <family val="2"/>
      </rPr>
      <t>Botilbud med over kr. 1.500 i døgntakst</t>
    </r>
  </si>
  <si>
    <r>
      <t xml:space="preserve">Endelig takstoversigt 2013 - </t>
    </r>
    <r>
      <rPr>
        <b/>
        <sz val="12"/>
        <color rgb="FFFF0000"/>
        <rFont val="Arial"/>
        <family val="2"/>
      </rPr>
      <t>Botilbud med over kr. 2.000 i døgntakst</t>
    </r>
  </si>
  <si>
    <r>
      <t xml:space="preserve">Endelig takstoversigt 2013 - </t>
    </r>
    <r>
      <rPr>
        <b/>
        <sz val="12"/>
        <color rgb="FFFF0000"/>
        <rFont val="Arial"/>
        <family val="2"/>
      </rPr>
      <t>Dagtilbud, sorteret efter takst</t>
    </r>
  </si>
  <si>
    <t>Kategorier</t>
  </si>
  <si>
    <t>Antal takster
2013</t>
  </si>
  <si>
    <t>Heraf 
dagtilbud</t>
  </si>
  <si>
    <t>Antal v/takst
over 1.200</t>
  </si>
  <si>
    <t>Antal v/takst
over 1.500</t>
  </si>
  <si>
    <t>Antal v/takst
over 2.000</t>
  </si>
  <si>
    <t>I alt</t>
  </si>
  <si>
    <t>Heraf
Botilbud</t>
  </si>
  <si>
    <t>Fordelt på driftsherre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</si>
</sst>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3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3" fontId="1" fillId="0" borderId="0" xfId="0" applyNumberFormat="1" applyFont="1"/>
    <xf numFmtId="3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/>
    <xf numFmtId="3" fontId="2" fillId="0" borderId="1" xfId="0" applyNumberFormat="1" applyFont="1" applyBorder="1"/>
    <xf numFmtId="4" fontId="1" fillId="0" borderId="0" xfId="0" applyNumberFormat="1" applyFont="1"/>
    <xf numFmtId="4" fontId="2" fillId="0" borderId="1" xfId="0" applyNumberFormat="1" applyFont="1" applyBorder="1"/>
    <xf numFmtId="4" fontId="2" fillId="0" borderId="0" xfId="0" applyNumberFormat="1" applyFont="1"/>
    <xf numFmtId="0" fontId="1" fillId="2" borderId="1" xfId="0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left"/>
    </xf>
    <xf numFmtId="164" fontId="2" fillId="0" borderId="1" xfId="0" quotePrefix="1" applyNumberFormat="1" applyFont="1" applyBorder="1" applyAlignment="1">
      <alignment horizontal="right"/>
    </xf>
    <xf numFmtId="0" fontId="3" fillId="0" borderId="1" xfId="0" applyFont="1" applyBorder="1"/>
    <xf numFmtId="4" fontId="3" fillId="0" borderId="1" xfId="0" applyNumberFormat="1" applyFont="1" applyBorder="1"/>
    <xf numFmtId="164" fontId="3" fillId="0" borderId="1" xfId="0" applyNumberFormat="1" applyFont="1" applyBorder="1"/>
    <xf numFmtId="3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wrapText="1"/>
    </xf>
    <xf numFmtId="0" fontId="5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1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15" xfId="0" applyFont="1" applyBorder="1"/>
    <xf numFmtId="0" fontId="2" fillId="0" borderId="9" xfId="0" applyFont="1" applyBorder="1"/>
    <xf numFmtId="0" fontId="2" fillId="0" borderId="16" xfId="0" applyFont="1" applyBorder="1"/>
    <xf numFmtId="0" fontId="1" fillId="0" borderId="5" xfId="0" applyFont="1" applyBorder="1"/>
    <xf numFmtId="0" fontId="1" fillId="0" borderId="5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5" fillId="0" borderId="6" xfId="0" applyFont="1" applyBorder="1"/>
    <xf numFmtId="0" fontId="5" fillId="0" borderId="17" xfId="0" applyFont="1" applyBorder="1"/>
    <xf numFmtId="0" fontId="6" fillId="0" borderId="13" xfId="0" applyFont="1" applyBorder="1"/>
    <xf numFmtId="0" fontId="6" fillId="0" borderId="6" xfId="0" applyFont="1" applyBorder="1"/>
    <xf numFmtId="0" fontId="2" fillId="0" borderId="18" xfId="0" applyFont="1" applyBorder="1"/>
    <xf numFmtId="0" fontId="2" fillId="0" borderId="19" xfId="0" applyFont="1" applyBorder="1"/>
    <xf numFmtId="0" fontId="7" fillId="0" borderId="9" xfId="0" applyFont="1" applyBorder="1"/>
    <xf numFmtId="0" fontId="2" fillId="0" borderId="20" xfId="0" applyFont="1" applyBorder="1"/>
    <xf numFmtId="0" fontId="5" fillId="0" borderId="21" xfId="0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1"/>
  <sheetViews>
    <sheetView topLeftCell="A266" workbookViewId="0">
      <selection activeCell="B281" sqref="B281"/>
    </sheetView>
  </sheetViews>
  <sheetFormatPr defaultRowHeight="15" x14ac:dyDescent="0.2"/>
  <cols>
    <col min="1" max="1" width="22" customWidth="1"/>
    <col min="2" max="2" width="21.88671875" customWidth="1"/>
    <col min="3" max="3" width="17.5546875" customWidth="1"/>
    <col min="4" max="4" width="14.109375" customWidth="1"/>
    <col min="5" max="5" width="14.44140625" style="2" customWidth="1"/>
    <col min="6" max="6" width="11.6640625" customWidth="1"/>
    <col min="7" max="7" width="8.88671875" style="7"/>
    <col min="8" max="8" width="12.33203125" style="1" customWidth="1"/>
    <col min="9" max="9" width="11.21875" style="1" customWidth="1"/>
  </cols>
  <sheetData>
    <row r="1" spans="1:9" s="3" customFormat="1" ht="15.75" x14ac:dyDescent="0.25">
      <c r="A1" s="3" t="s">
        <v>0</v>
      </c>
      <c r="E1" s="14"/>
      <c r="G1" s="5"/>
      <c r="H1" s="8"/>
      <c r="I1" s="8"/>
    </row>
    <row r="2" spans="1:9" s="3" customFormat="1" ht="15.75" x14ac:dyDescent="0.25">
      <c r="E2" s="14"/>
      <c r="G2" s="5"/>
      <c r="H2" s="8"/>
      <c r="I2" s="8"/>
    </row>
    <row r="3" spans="1:9" s="3" customFormat="1" ht="15.75" x14ac:dyDescent="0.25">
      <c r="A3" s="3" t="s">
        <v>17</v>
      </c>
      <c r="E3" s="14"/>
      <c r="G3" s="5"/>
      <c r="H3" s="8"/>
      <c r="I3" s="8"/>
    </row>
    <row r="4" spans="1:9" s="3" customFormat="1" ht="15.75" x14ac:dyDescent="0.25">
      <c r="E4" s="14"/>
      <c r="G4" s="5"/>
      <c r="H4" s="8"/>
      <c r="I4" s="8"/>
    </row>
    <row r="5" spans="1:9" s="3" customFormat="1" ht="47.25" x14ac:dyDescent="0.25">
      <c r="A5" s="17" t="s">
        <v>2</v>
      </c>
      <c r="B5" s="17" t="s">
        <v>3</v>
      </c>
      <c r="C5" s="17" t="s">
        <v>4</v>
      </c>
      <c r="D5" s="17" t="s">
        <v>5</v>
      </c>
      <c r="E5" s="18" t="s">
        <v>13</v>
      </c>
      <c r="F5" s="17" t="s">
        <v>7</v>
      </c>
      <c r="G5" s="19" t="s">
        <v>14</v>
      </c>
      <c r="H5" s="20" t="s">
        <v>15</v>
      </c>
      <c r="I5" s="20" t="s">
        <v>1</v>
      </c>
    </row>
    <row r="6" spans="1:9" ht="15.75" x14ac:dyDescent="0.25">
      <c r="A6" s="51" t="s">
        <v>16</v>
      </c>
      <c r="B6" s="51"/>
      <c r="C6" s="51"/>
      <c r="D6" s="51"/>
      <c r="E6" s="51"/>
      <c r="F6" s="51"/>
      <c r="G6" s="51"/>
      <c r="H6" s="51"/>
      <c r="I6" s="51"/>
    </row>
    <row r="7" spans="1:9" s="4" customFormat="1" ht="25.5" x14ac:dyDescent="0.2">
      <c r="A7" s="10" t="s">
        <v>18</v>
      </c>
      <c r="B7" s="10" t="s">
        <v>19</v>
      </c>
      <c r="C7" s="11" t="s">
        <v>20</v>
      </c>
      <c r="D7" s="11" t="s">
        <v>21</v>
      </c>
      <c r="E7" s="15">
        <v>1</v>
      </c>
      <c r="F7" s="11" t="s">
        <v>11</v>
      </c>
      <c r="G7" s="12">
        <v>100</v>
      </c>
      <c r="H7" s="13">
        <v>8787775</v>
      </c>
      <c r="I7" s="13">
        <v>8787775</v>
      </c>
    </row>
    <row r="8" spans="1:9" s="4" customFormat="1" ht="25.5" x14ac:dyDescent="0.2">
      <c r="A8" s="10" t="s">
        <v>18</v>
      </c>
      <c r="B8" s="10" t="s">
        <v>22</v>
      </c>
      <c r="C8" s="11" t="s">
        <v>20</v>
      </c>
      <c r="D8" s="11" t="s">
        <v>21</v>
      </c>
      <c r="E8" s="15">
        <v>1</v>
      </c>
      <c r="F8" s="11" t="s">
        <v>11</v>
      </c>
      <c r="G8" s="12">
        <v>100</v>
      </c>
      <c r="H8" s="13">
        <v>5233407</v>
      </c>
      <c r="I8" s="13">
        <v>5253407</v>
      </c>
    </row>
    <row r="9" spans="1:9" s="4" customFormat="1" ht="12.75" x14ac:dyDescent="0.2">
      <c r="E9" s="16"/>
      <c r="G9" s="6"/>
      <c r="H9" s="9"/>
      <c r="I9" s="9"/>
    </row>
    <row r="10" spans="1:9" s="4" customFormat="1" ht="12.75" x14ac:dyDescent="0.2">
      <c r="E10" s="16"/>
      <c r="G10" s="6"/>
      <c r="H10" s="9"/>
      <c r="I10" s="9"/>
    </row>
    <row r="11" spans="1:9" s="3" customFormat="1" ht="47.25" x14ac:dyDescent="0.25">
      <c r="A11" s="17" t="s">
        <v>2</v>
      </c>
      <c r="B11" s="17" t="s">
        <v>3</v>
      </c>
      <c r="C11" s="17" t="s">
        <v>4</v>
      </c>
      <c r="D11" s="17" t="s">
        <v>5</v>
      </c>
      <c r="E11" s="18" t="s">
        <v>13</v>
      </c>
      <c r="F11" s="17" t="s">
        <v>7</v>
      </c>
      <c r="G11" s="19" t="s">
        <v>14</v>
      </c>
      <c r="H11" s="20" t="s">
        <v>15</v>
      </c>
      <c r="I11" s="20" t="s">
        <v>1</v>
      </c>
    </row>
    <row r="12" spans="1:9" ht="15.75" x14ac:dyDescent="0.25">
      <c r="A12" s="51" t="s">
        <v>26</v>
      </c>
      <c r="B12" s="51"/>
      <c r="C12" s="51"/>
      <c r="D12" s="51"/>
      <c r="E12" s="51"/>
      <c r="F12" s="51"/>
      <c r="G12" s="51"/>
      <c r="H12" s="51"/>
      <c r="I12" s="51"/>
    </row>
    <row r="13" spans="1:9" s="4" customFormat="1" ht="12.75" x14ac:dyDescent="0.2">
      <c r="A13" s="11" t="s">
        <v>23</v>
      </c>
      <c r="B13" s="11" t="s">
        <v>27</v>
      </c>
      <c r="C13" s="11" t="s">
        <v>28</v>
      </c>
      <c r="D13" s="11" t="s">
        <v>37</v>
      </c>
      <c r="E13" s="15">
        <v>2</v>
      </c>
      <c r="F13" s="11" t="s">
        <v>8</v>
      </c>
      <c r="G13" s="12">
        <v>95</v>
      </c>
      <c r="H13" s="13">
        <v>1541070</v>
      </c>
      <c r="I13" s="13">
        <v>2222</v>
      </c>
    </row>
    <row r="14" spans="1:9" s="4" customFormat="1" ht="12.75" x14ac:dyDescent="0.2">
      <c r="A14" s="11" t="s">
        <v>23</v>
      </c>
      <c r="B14" s="11" t="s">
        <v>29</v>
      </c>
      <c r="C14" s="11" t="s">
        <v>28</v>
      </c>
      <c r="D14" s="11" t="s">
        <v>37</v>
      </c>
      <c r="E14" s="15">
        <v>10</v>
      </c>
      <c r="F14" s="11" t="s">
        <v>8</v>
      </c>
      <c r="G14" s="12">
        <v>95</v>
      </c>
      <c r="H14" s="13">
        <v>10306602</v>
      </c>
      <c r="I14" s="13">
        <v>2972</v>
      </c>
    </row>
    <row r="15" spans="1:9" s="4" customFormat="1" ht="12.75" x14ac:dyDescent="0.2">
      <c r="A15" s="11" t="s">
        <v>24</v>
      </c>
      <c r="B15" s="11" t="s">
        <v>30</v>
      </c>
      <c r="C15" s="11" t="s">
        <v>36</v>
      </c>
      <c r="D15" s="11" t="s">
        <v>38</v>
      </c>
      <c r="E15" s="15">
        <v>7</v>
      </c>
      <c r="F15" s="11" t="s">
        <v>8</v>
      </c>
      <c r="G15" s="12">
        <v>95</v>
      </c>
      <c r="H15" s="13">
        <v>7604883</v>
      </c>
      <c r="I15" s="13">
        <v>3035</v>
      </c>
    </row>
    <row r="16" spans="1:9" s="4" customFormat="1" ht="25.5" x14ac:dyDescent="0.2">
      <c r="A16" s="10" t="s">
        <v>25</v>
      </c>
      <c r="B16" s="11" t="s">
        <v>31</v>
      </c>
      <c r="C16" s="11" t="s">
        <v>28</v>
      </c>
      <c r="D16" s="11" t="s">
        <v>38</v>
      </c>
      <c r="E16" s="15">
        <v>30</v>
      </c>
      <c r="F16" s="11" t="s">
        <v>8</v>
      </c>
      <c r="G16" s="12">
        <v>98</v>
      </c>
      <c r="H16" s="13">
        <v>14300103</v>
      </c>
      <c r="I16" s="13">
        <v>1308</v>
      </c>
    </row>
    <row r="17" spans="1:9" s="4" customFormat="1" ht="25.5" x14ac:dyDescent="0.2">
      <c r="A17" s="10" t="s">
        <v>25</v>
      </c>
      <c r="B17" s="11" t="s">
        <v>32</v>
      </c>
      <c r="C17" s="11" t="s">
        <v>36</v>
      </c>
      <c r="D17" s="11" t="s">
        <v>38</v>
      </c>
      <c r="E17" s="15">
        <v>12</v>
      </c>
      <c r="F17" s="11" t="s">
        <v>8</v>
      </c>
      <c r="G17" s="12">
        <v>90</v>
      </c>
      <c r="H17" s="13">
        <v>15401145</v>
      </c>
      <c r="I17" s="13">
        <v>3834</v>
      </c>
    </row>
    <row r="18" spans="1:9" s="4" customFormat="1" ht="25.5" x14ac:dyDescent="0.2">
      <c r="A18" s="10" t="s">
        <v>25</v>
      </c>
      <c r="B18" s="11" t="s">
        <v>33</v>
      </c>
      <c r="C18" s="11" t="s">
        <v>36</v>
      </c>
      <c r="D18" s="11" t="s">
        <v>38</v>
      </c>
      <c r="E18" s="15">
        <v>9</v>
      </c>
      <c r="F18" s="11" t="s">
        <v>8</v>
      </c>
      <c r="G18" s="12">
        <v>95</v>
      </c>
      <c r="H18" s="13">
        <v>12845714</v>
      </c>
      <c r="I18" s="13">
        <v>4039</v>
      </c>
    </row>
    <row r="19" spans="1:9" s="4" customFormat="1" ht="25.5" x14ac:dyDescent="0.2">
      <c r="A19" s="10" t="s">
        <v>25</v>
      </c>
      <c r="B19" s="11" t="s">
        <v>34</v>
      </c>
      <c r="C19" s="11" t="s">
        <v>36</v>
      </c>
      <c r="D19" s="11" t="s">
        <v>38</v>
      </c>
      <c r="E19" s="15">
        <v>7</v>
      </c>
      <c r="F19" s="11" t="s">
        <v>8</v>
      </c>
      <c r="G19" s="12">
        <v>95</v>
      </c>
      <c r="H19" s="13">
        <v>9645009</v>
      </c>
      <c r="I19" s="13">
        <v>3899</v>
      </c>
    </row>
    <row r="20" spans="1:9" s="4" customFormat="1" ht="25.5" x14ac:dyDescent="0.2">
      <c r="A20" s="10" t="s">
        <v>25</v>
      </c>
      <c r="B20" s="11" t="s">
        <v>35</v>
      </c>
      <c r="C20" s="11" t="s">
        <v>36</v>
      </c>
      <c r="D20" s="11" t="s">
        <v>38</v>
      </c>
      <c r="E20" s="15">
        <v>8</v>
      </c>
      <c r="F20" s="11" t="s">
        <v>8</v>
      </c>
      <c r="G20" s="12">
        <v>95</v>
      </c>
      <c r="H20" s="13">
        <v>10824309</v>
      </c>
      <c r="I20" s="13">
        <v>3829</v>
      </c>
    </row>
    <row r="21" spans="1:9" s="4" customFormat="1" ht="25.5" x14ac:dyDescent="0.2">
      <c r="A21" s="10" t="s">
        <v>39</v>
      </c>
      <c r="B21" s="11" t="s">
        <v>42</v>
      </c>
      <c r="C21" s="11" t="s">
        <v>36</v>
      </c>
      <c r="D21" s="11" t="s">
        <v>21</v>
      </c>
      <c r="E21" s="15">
        <v>10</v>
      </c>
      <c r="F21" s="11" t="s">
        <v>10</v>
      </c>
      <c r="G21" s="12">
        <v>95</v>
      </c>
      <c r="H21" s="13">
        <v>18349868</v>
      </c>
      <c r="I21" s="13">
        <v>5292</v>
      </c>
    </row>
    <row r="22" spans="1:9" s="4" customFormat="1" ht="25.5" x14ac:dyDescent="0.2">
      <c r="A22" s="10" t="s">
        <v>39</v>
      </c>
      <c r="B22" s="11" t="s">
        <v>43</v>
      </c>
      <c r="C22" s="11" t="s">
        <v>36</v>
      </c>
      <c r="D22" s="11" t="s">
        <v>21</v>
      </c>
      <c r="E22" s="15">
        <v>1140</v>
      </c>
      <c r="F22" s="11" t="s">
        <v>11</v>
      </c>
      <c r="G22" s="12">
        <v>95</v>
      </c>
      <c r="H22" s="13">
        <v>4525002</v>
      </c>
      <c r="I22" s="13">
        <v>4178</v>
      </c>
    </row>
    <row r="23" spans="1:9" s="4" customFormat="1" ht="25.5" x14ac:dyDescent="0.2">
      <c r="A23" s="10" t="s">
        <v>40</v>
      </c>
      <c r="B23" s="10" t="s">
        <v>44</v>
      </c>
      <c r="C23" s="11" t="s">
        <v>36</v>
      </c>
      <c r="D23" s="11" t="s">
        <v>21</v>
      </c>
      <c r="E23" s="15">
        <v>6</v>
      </c>
      <c r="F23" s="11" t="s">
        <v>8</v>
      </c>
      <c r="G23" s="12">
        <v>98</v>
      </c>
      <c r="H23" s="13">
        <v>13035707</v>
      </c>
      <c r="I23" s="13">
        <v>6074</v>
      </c>
    </row>
    <row r="24" spans="1:9" s="4" customFormat="1" ht="25.5" x14ac:dyDescent="0.2">
      <c r="A24" s="10" t="s">
        <v>40</v>
      </c>
      <c r="B24" s="10" t="s">
        <v>45</v>
      </c>
      <c r="C24" s="11" t="s">
        <v>36</v>
      </c>
      <c r="D24" s="11" t="s">
        <v>21</v>
      </c>
      <c r="E24" s="15">
        <v>8</v>
      </c>
      <c r="F24" s="11" t="s">
        <v>8</v>
      </c>
      <c r="G24" s="12">
        <v>95.4</v>
      </c>
      <c r="H24" s="13">
        <v>11303561</v>
      </c>
      <c r="I24" s="13">
        <v>4058</v>
      </c>
    </row>
    <row r="25" spans="1:9" s="4" customFormat="1" ht="25.5" x14ac:dyDescent="0.2">
      <c r="A25" s="10" t="s">
        <v>40</v>
      </c>
      <c r="B25" s="11" t="s">
        <v>46</v>
      </c>
      <c r="C25" s="11" t="s">
        <v>36</v>
      </c>
      <c r="D25" s="11" t="s">
        <v>21</v>
      </c>
      <c r="E25" s="15">
        <v>8</v>
      </c>
      <c r="F25" s="11" t="s">
        <v>8</v>
      </c>
      <c r="G25" s="12">
        <v>95.4</v>
      </c>
      <c r="H25" s="13">
        <v>11303561</v>
      </c>
      <c r="I25" s="13">
        <v>4058</v>
      </c>
    </row>
    <row r="26" spans="1:9" s="4" customFormat="1" ht="25.5" x14ac:dyDescent="0.2">
      <c r="A26" s="10" t="s">
        <v>40</v>
      </c>
      <c r="B26" s="11" t="s">
        <v>47</v>
      </c>
      <c r="C26" s="11" t="s">
        <v>36</v>
      </c>
      <c r="D26" s="11" t="s">
        <v>21</v>
      </c>
      <c r="E26" s="15">
        <v>8</v>
      </c>
      <c r="F26" s="11" t="s">
        <v>8</v>
      </c>
      <c r="G26" s="12">
        <v>95.4</v>
      </c>
      <c r="H26" s="13">
        <v>11303561</v>
      </c>
      <c r="I26" s="13">
        <v>4058</v>
      </c>
    </row>
    <row r="27" spans="1:9" s="4" customFormat="1" ht="25.5" x14ac:dyDescent="0.2">
      <c r="A27" s="10" t="s">
        <v>40</v>
      </c>
      <c r="B27" s="11" t="s">
        <v>48</v>
      </c>
      <c r="C27" s="11" t="s">
        <v>36</v>
      </c>
      <c r="D27" s="11" t="s">
        <v>21</v>
      </c>
      <c r="E27" s="15">
        <v>7</v>
      </c>
      <c r="F27" s="11" t="s">
        <v>8</v>
      </c>
      <c r="G27" s="12">
        <v>95.4</v>
      </c>
      <c r="H27" s="13">
        <v>9890616</v>
      </c>
      <c r="I27" s="13">
        <v>4058</v>
      </c>
    </row>
    <row r="28" spans="1:9" s="4" customFormat="1" ht="25.5" x14ac:dyDescent="0.2">
      <c r="A28" s="10" t="s">
        <v>40</v>
      </c>
      <c r="B28" s="11" t="s">
        <v>49</v>
      </c>
      <c r="C28" s="11" t="s">
        <v>36</v>
      </c>
      <c r="D28" s="11" t="s">
        <v>21</v>
      </c>
      <c r="E28" s="15">
        <v>6</v>
      </c>
      <c r="F28" s="11" t="s">
        <v>8</v>
      </c>
      <c r="G28" s="12">
        <v>95.4</v>
      </c>
      <c r="H28" s="13">
        <v>8477670</v>
      </c>
      <c r="I28" s="13">
        <v>4058</v>
      </c>
    </row>
    <row r="29" spans="1:9" s="4" customFormat="1" ht="25.5" x14ac:dyDescent="0.2">
      <c r="A29" s="10" t="s">
        <v>41</v>
      </c>
      <c r="B29" s="10" t="s">
        <v>50</v>
      </c>
      <c r="C29" s="11" t="s">
        <v>36</v>
      </c>
      <c r="D29" s="11" t="s">
        <v>12</v>
      </c>
      <c r="E29" s="15">
        <v>16</v>
      </c>
      <c r="F29" s="11" t="s">
        <v>8</v>
      </c>
      <c r="G29" s="12">
        <v>96</v>
      </c>
      <c r="H29" s="13">
        <v>5805905</v>
      </c>
      <c r="I29" s="13">
        <v>1036</v>
      </c>
    </row>
    <row r="30" spans="1:9" s="4" customFormat="1" ht="25.5" x14ac:dyDescent="0.2">
      <c r="A30" s="10" t="s">
        <v>51</v>
      </c>
      <c r="B30" s="11" t="s">
        <v>62</v>
      </c>
      <c r="C30" s="11" t="s">
        <v>36</v>
      </c>
      <c r="D30" s="11" t="s">
        <v>12</v>
      </c>
      <c r="E30" s="15">
        <v>8</v>
      </c>
      <c r="F30" s="11" t="s">
        <v>8</v>
      </c>
      <c r="G30" s="12">
        <v>100</v>
      </c>
      <c r="H30" s="13">
        <v>7110478</v>
      </c>
      <c r="I30" s="13">
        <v>2435</v>
      </c>
    </row>
    <row r="31" spans="1:9" s="4" customFormat="1" ht="25.5" x14ac:dyDescent="0.2">
      <c r="A31" s="10" t="s">
        <v>52</v>
      </c>
      <c r="B31" s="11" t="s">
        <v>63</v>
      </c>
      <c r="C31" s="11" t="s">
        <v>28</v>
      </c>
      <c r="D31" s="11" t="s">
        <v>12</v>
      </c>
      <c r="E31" s="15">
        <v>40</v>
      </c>
      <c r="F31" s="11" t="s">
        <v>10</v>
      </c>
      <c r="G31" s="12">
        <v>100</v>
      </c>
      <c r="H31" s="13">
        <v>5748543</v>
      </c>
      <c r="I31" s="13">
        <v>394</v>
      </c>
    </row>
    <row r="32" spans="1:9" s="4" customFormat="1" ht="12.75" x14ac:dyDescent="0.2">
      <c r="A32" s="11" t="s">
        <v>53</v>
      </c>
      <c r="B32" s="11" t="s">
        <v>53</v>
      </c>
      <c r="C32" s="11" t="s">
        <v>36</v>
      </c>
      <c r="D32" s="11" t="s">
        <v>12</v>
      </c>
      <c r="E32" s="15">
        <v>14</v>
      </c>
      <c r="F32" s="11" t="s">
        <v>8</v>
      </c>
      <c r="G32" s="12">
        <v>100</v>
      </c>
      <c r="H32" s="13">
        <v>16024966</v>
      </c>
      <c r="I32" s="13">
        <v>3136</v>
      </c>
    </row>
    <row r="33" spans="1:9" s="4" customFormat="1" ht="12.75" x14ac:dyDescent="0.2">
      <c r="A33" s="11" t="s">
        <v>54</v>
      </c>
      <c r="B33" s="11" t="s">
        <v>64</v>
      </c>
      <c r="C33" s="11" t="s">
        <v>36</v>
      </c>
      <c r="D33" s="11" t="s">
        <v>72</v>
      </c>
      <c r="E33" s="15">
        <v>8</v>
      </c>
      <c r="F33" s="11" t="s">
        <v>8</v>
      </c>
      <c r="G33" s="12">
        <v>95</v>
      </c>
      <c r="H33" s="13">
        <v>3171814</v>
      </c>
      <c r="I33" s="13">
        <v>1143</v>
      </c>
    </row>
    <row r="34" spans="1:9" s="4" customFormat="1" ht="25.5" x14ac:dyDescent="0.2">
      <c r="A34" s="10" t="s">
        <v>55</v>
      </c>
      <c r="B34" s="10" t="s">
        <v>65</v>
      </c>
      <c r="C34" s="11" t="s">
        <v>28</v>
      </c>
      <c r="D34" s="11" t="s">
        <v>72</v>
      </c>
      <c r="E34" s="15">
        <v>6</v>
      </c>
      <c r="F34" s="11" t="s">
        <v>10</v>
      </c>
      <c r="G34" s="12">
        <v>95</v>
      </c>
      <c r="H34" s="13">
        <v>2506489</v>
      </c>
      <c r="I34" s="13">
        <v>1205</v>
      </c>
    </row>
    <row r="35" spans="1:9" s="4" customFormat="1" ht="25.5" x14ac:dyDescent="0.2">
      <c r="A35" s="10" t="s">
        <v>56</v>
      </c>
      <c r="B35" s="10" t="s">
        <v>56</v>
      </c>
      <c r="C35" s="11" t="s">
        <v>28</v>
      </c>
      <c r="D35" s="11" t="s">
        <v>73</v>
      </c>
      <c r="E35" s="15">
        <v>8</v>
      </c>
      <c r="F35" s="11" t="s">
        <v>10</v>
      </c>
      <c r="G35" s="12">
        <v>98</v>
      </c>
      <c r="H35" s="13">
        <v>3688927</v>
      </c>
      <c r="I35" s="13">
        <v>1289</v>
      </c>
    </row>
    <row r="36" spans="1:9" s="4" customFormat="1" ht="25.5" x14ac:dyDescent="0.2">
      <c r="A36" s="10" t="s">
        <v>57</v>
      </c>
      <c r="B36" s="10" t="s">
        <v>57</v>
      </c>
      <c r="C36" s="11" t="s">
        <v>28</v>
      </c>
      <c r="D36" s="11" t="s">
        <v>73</v>
      </c>
      <c r="E36" s="15">
        <v>6</v>
      </c>
      <c r="F36" s="11" t="s">
        <v>10</v>
      </c>
      <c r="G36" s="12">
        <v>98</v>
      </c>
      <c r="H36" s="13">
        <v>2766694</v>
      </c>
      <c r="I36" s="13">
        <v>1289</v>
      </c>
    </row>
    <row r="37" spans="1:9" s="4" customFormat="1" ht="12.75" x14ac:dyDescent="0.2">
      <c r="A37" s="11" t="s">
        <v>58</v>
      </c>
      <c r="B37" s="11" t="s">
        <v>66</v>
      </c>
      <c r="C37" s="11" t="s">
        <v>36</v>
      </c>
      <c r="D37" s="11" t="s">
        <v>73</v>
      </c>
      <c r="E37" s="15">
        <v>11</v>
      </c>
      <c r="F37" s="11" t="s">
        <v>8</v>
      </c>
      <c r="G37" s="12">
        <v>98</v>
      </c>
      <c r="H37" s="13">
        <v>13150239</v>
      </c>
      <c r="I37" s="13">
        <v>3400</v>
      </c>
    </row>
    <row r="38" spans="1:9" s="4" customFormat="1" ht="38.25" x14ac:dyDescent="0.2">
      <c r="A38" s="10" t="s">
        <v>59</v>
      </c>
      <c r="B38" s="10" t="s">
        <v>67</v>
      </c>
      <c r="C38" s="11" t="s">
        <v>36</v>
      </c>
      <c r="D38" s="11" t="s">
        <v>73</v>
      </c>
      <c r="E38" s="15">
        <v>6</v>
      </c>
      <c r="F38" s="11" t="s">
        <v>8</v>
      </c>
      <c r="G38" s="12">
        <v>98</v>
      </c>
      <c r="H38" s="13">
        <v>7073538</v>
      </c>
      <c r="I38" s="13">
        <v>3335</v>
      </c>
    </row>
    <row r="39" spans="1:9" s="4" customFormat="1" ht="29.25" customHeight="1" x14ac:dyDescent="0.2">
      <c r="A39" s="10" t="s">
        <v>59</v>
      </c>
      <c r="B39" s="11" t="s">
        <v>68</v>
      </c>
      <c r="C39" s="11" t="s">
        <v>36</v>
      </c>
      <c r="D39" s="11" t="s">
        <v>73</v>
      </c>
      <c r="E39" s="15">
        <v>13</v>
      </c>
      <c r="F39" s="11" t="s">
        <v>8</v>
      </c>
      <c r="G39" s="12">
        <v>98</v>
      </c>
      <c r="H39" s="13">
        <v>16812376</v>
      </c>
      <c r="I39" s="13">
        <v>3644</v>
      </c>
    </row>
    <row r="40" spans="1:9" s="4" customFormat="1" ht="29.25" customHeight="1" x14ac:dyDescent="0.2">
      <c r="A40" s="10" t="s">
        <v>60</v>
      </c>
      <c r="B40" s="11" t="s">
        <v>69</v>
      </c>
      <c r="C40" s="11" t="s">
        <v>28</v>
      </c>
      <c r="D40" s="11" t="s">
        <v>73</v>
      </c>
      <c r="E40" s="15">
        <v>15</v>
      </c>
      <c r="F40" s="11" t="s">
        <v>10</v>
      </c>
      <c r="G40" s="12">
        <v>98</v>
      </c>
      <c r="H40" s="13">
        <v>7638674</v>
      </c>
      <c r="I40" s="13">
        <v>1267</v>
      </c>
    </row>
    <row r="41" spans="1:9" s="4" customFormat="1" ht="12.75" x14ac:dyDescent="0.2">
      <c r="A41" s="11" t="s">
        <v>61</v>
      </c>
      <c r="B41" s="11" t="s">
        <v>71</v>
      </c>
      <c r="C41" s="11" t="s">
        <v>36</v>
      </c>
      <c r="D41" s="11" t="s">
        <v>73</v>
      </c>
      <c r="E41" s="15">
        <v>14</v>
      </c>
      <c r="F41" s="11" t="s">
        <v>8</v>
      </c>
      <c r="G41" s="12">
        <v>98</v>
      </c>
      <c r="H41" s="13">
        <v>20017738</v>
      </c>
      <c r="I41" s="13">
        <v>3997</v>
      </c>
    </row>
    <row r="42" spans="1:9" s="4" customFormat="1" ht="12.75" x14ac:dyDescent="0.2">
      <c r="A42" s="11" t="s">
        <v>61</v>
      </c>
      <c r="B42" s="11" t="s">
        <v>70</v>
      </c>
      <c r="C42" s="11" t="s">
        <v>36</v>
      </c>
      <c r="D42" s="11" t="s">
        <v>73</v>
      </c>
      <c r="E42" s="15">
        <v>11</v>
      </c>
      <c r="F42" s="11" t="s">
        <v>10</v>
      </c>
      <c r="G42" s="12">
        <v>98</v>
      </c>
      <c r="H42" s="13">
        <v>3266615</v>
      </c>
      <c r="I42" s="13">
        <v>830</v>
      </c>
    </row>
    <row r="43" spans="1:9" s="4" customFormat="1" ht="25.5" x14ac:dyDescent="0.2">
      <c r="A43" s="10" t="s">
        <v>75</v>
      </c>
      <c r="B43" s="11" t="s">
        <v>79</v>
      </c>
      <c r="C43" s="11" t="s">
        <v>28</v>
      </c>
      <c r="D43" s="11" t="s">
        <v>73</v>
      </c>
      <c r="E43" s="15">
        <v>8</v>
      </c>
      <c r="F43" s="11" t="s">
        <v>10</v>
      </c>
      <c r="G43" s="12">
        <v>98</v>
      </c>
      <c r="H43" s="13">
        <v>3688927</v>
      </c>
      <c r="I43" s="13">
        <v>1289</v>
      </c>
    </row>
    <row r="44" spans="1:9" s="4" customFormat="1" ht="25.5" x14ac:dyDescent="0.2">
      <c r="A44" s="10" t="s">
        <v>76</v>
      </c>
      <c r="B44" s="10" t="s">
        <v>76</v>
      </c>
      <c r="C44" s="11" t="s">
        <v>28</v>
      </c>
      <c r="D44" s="11" t="s">
        <v>73</v>
      </c>
      <c r="E44" s="15">
        <v>8</v>
      </c>
      <c r="F44" s="11" t="s">
        <v>10</v>
      </c>
      <c r="G44" s="12">
        <v>98</v>
      </c>
      <c r="H44" s="13">
        <v>3688927</v>
      </c>
      <c r="I44" s="13">
        <v>1289</v>
      </c>
    </row>
    <row r="45" spans="1:9" s="4" customFormat="1" ht="25.5" x14ac:dyDescent="0.2">
      <c r="A45" s="10" t="s">
        <v>77</v>
      </c>
      <c r="B45" s="11" t="s">
        <v>80</v>
      </c>
      <c r="C45" s="11" t="s">
        <v>36</v>
      </c>
      <c r="D45" s="11" t="s">
        <v>73</v>
      </c>
      <c r="E45" s="15">
        <v>4</v>
      </c>
      <c r="F45" s="11" t="s">
        <v>8</v>
      </c>
      <c r="G45" s="12">
        <v>98</v>
      </c>
      <c r="H45" s="13">
        <v>4963417</v>
      </c>
      <c r="I45" s="13">
        <v>3469</v>
      </c>
    </row>
    <row r="46" spans="1:9" s="4" customFormat="1" ht="27.75" customHeight="1" x14ac:dyDescent="0.2">
      <c r="A46" s="10" t="s">
        <v>78</v>
      </c>
      <c r="B46" s="10" t="s">
        <v>81</v>
      </c>
      <c r="C46" s="11" t="s">
        <v>28</v>
      </c>
      <c r="D46" s="11" t="s">
        <v>74</v>
      </c>
      <c r="E46" s="15">
        <v>8</v>
      </c>
      <c r="F46" s="11" t="s">
        <v>10</v>
      </c>
      <c r="G46" s="12">
        <v>95</v>
      </c>
      <c r="H46" s="13">
        <v>3259585</v>
      </c>
      <c r="I46" s="13">
        <v>1175</v>
      </c>
    </row>
    <row r="47" spans="1:9" s="4" customFormat="1" ht="12.75" x14ac:dyDescent="0.2">
      <c r="E47" s="16"/>
      <c r="G47" s="6"/>
      <c r="H47" s="9"/>
      <c r="I47" s="9"/>
    </row>
    <row r="48" spans="1:9" s="3" customFormat="1" ht="47.25" x14ac:dyDescent="0.25">
      <c r="A48" s="17" t="s">
        <v>2</v>
      </c>
      <c r="B48" s="17" t="s">
        <v>3</v>
      </c>
      <c r="C48" s="17" t="s">
        <v>4</v>
      </c>
      <c r="D48" s="17" t="s">
        <v>5</v>
      </c>
      <c r="E48" s="18" t="s">
        <v>13</v>
      </c>
      <c r="F48" s="17" t="s">
        <v>7</v>
      </c>
      <c r="G48" s="19" t="s">
        <v>14</v>
      </c>
      <c r="H48" s="20" t="s">
        <v>15</v>
      </c>
      <c r="I48" s="20" t="s">
        <v>1</v>
      </c>
    </row>
    <row r="49" spans="1:9" ht="15.75" x14ac:dyDescent="0.25">
      <c r="A49" s="51" t="s">
        <v>82</v>
      </c>
      <c r="B49" s="51"/>
      <c r="C49" s="51"/>
      <c r="D49" s="51"/>
      <c r="E49" s="51"/>
      <c r="F49" s="51"/>
      <c r="G49" s="51"/>
      <c r="H49" s="51"/>
      <c r="I49" s="51"/>
    </row>
    <row r="50" spans="1:9" s="4" customFormat="1" ht="12.75" x14ac:dyDescent="0.2">
      <c r="A50" s="11" t="s">
        <v>83</v>
      </c>
      <c r="B50" s="11" t="s">
        <v>89</v>
      </c>
      <c r="C50" s="11" t="s">
        <v>94</v>
      </c>
      <c r="D50" s="11" t="s">
        <v>37</v>
      </c>
      <c r="E50" s="15">
        <v>12</v>
      </c>
      <c r="F50" s="11" t="s">
        <v>8</v>
      </c>
      <c r="G50" s="12">
        <v>89</v>
      </c>
      <c r="H50" s="13">
        <v>9362706</v>
      </c>
      <c r="I50" s="13">
        <v>2402</v>
      </c>
    </row>
    <row r="51" spans="1:9" s="4" customFormat="1" ht="12.75" x14ac:dyDescent="0.2">
      <c r="A51" s="11" t="s">
        <v>84</v>
      </c>
      <c r="B51" s="11" t="s">
        <v>90</v>
      </c>
      <c r="C51" s="11" t="s">
        <v>94</v>
      </c>
      <c r="D51" s="11" t="s">
        <v>37</v>
      </c>
      <c r="E51" s="15">
        <v>6</v>
      </c>
      <c r="F51" s="11" t="s">
        <v>8</v>
      </c>
      <c r="G51" s="12">
        <v>75</v>
      </c>
      <c r="H51" s="13">
        <v>4387243</v>
      </c>
      <c r="I51" s="13">
        <v>2671</v>
      </c>
    </row>
    <row r="52" spans="1:9" s="4" customFormat="1" ht="12.75" x14ac:dyDescent="0.2">
      <c r="A52" s="11" t="s">
        <v>85</v>
      </c>
      <c r="B52" s="11" t="s">
        <v>91</v>
      </c>
      <c r="C52" s="11" t="s">
        <v>95</v>
      </c>
      <c r="D52" s="11" t="s">
        <v>74</v>
      </c>
      <c r="E52" s="15">
        <v>45</v>
      </c>
      <c r="F52" s="11" t="s">
        <v>10</v>
      </c>
      <c r="G52" s="12">
        <v>95</v>
      </c>
      <c r="H52" s="13">
        <v>8079357</v>
      </c>
      <c r="I52" s="13">
        <v>466</v>
      </c>
    </row>
    <row r="53" spans="1:9" s="4" customFormat="1" ht="25.5" x14ac:dyDescent="0.2">
      <c r="A53" s="11" t="s">
        <v>86</v>
      </c>
      <c r="B53" s="11" t="s">
        <v>92</v>
      </c>
      <c r="C53" s="10" t="s">
        <v>96</v>
      </c>
      <c r="D53" s="11" t="s">
        <v>74</v>
      </c>
      <c r="E53" s="15">
        <v>28</v>
      </c>
      <c r="F53" s="11" t="s">
        <v>8</v>
      </c>
      <c r="G53" s="12">
        <v>95</v>
      </c>
      <c r="H53" s="13">
        <v>18233139</v>
      </c>
      <c r="I53" s="13">
        <v>1687</v>
      </c>
    </row>
    <row r="54" spans="1:9" s="4" customFormat="1" ht="12.75" x14ac:dyDescent="0.2">
      <c r="A54" s="11" t="s">
        <v>87</v>
      </c>
      <c r="B54" s="11" t="s">
        <v>93</v>
      </c>
      <c r="C54" s="11" t="s">
        <v>95</v>
      </c>
      <c r="D54" s="11" t="s">
        <v>74</v>
      </c>
      <c r="E54" s="15">
        <v>38</v>
      </c>
      <c r="F54" s="11" t="s">
        <v>10</v>
      </c>
      <c r="G54" s="12">
        <v>95</v>
      </c>
      <c r="H54" s="13">
        <v>6190233</v>
      </c>
      <c r="I54" s="13">
        <v>518</v>
      </c>
    </row>
    <row r="55" spans="1:9" s="4" customFormat="1" ht="12.75" x14ac:dyDescent="0.2">
      <c r="A55" s="11" t="s">
        <v>88</v>
      </c>
      <c r="B55" s="11" t="s">
        <v>93</v>
      </c>
      <c r="C55" s="11" t="s">
        <v>95</v>
      </c>
      <c r="D55" s="11" t="s">
        <v>74</v>
      </c>
      <c r="E55" s="15">
        <v>16</v>
      </c>
      <c r="F55" s="11" t="s">
        <v>10</v>
      </c>
      <c r="G55" s="12">
        <v>95</v>
      </c>
      <c r="H55" s="13">
        <v>1482658</v>
      </c>
      <c r="I55" s="13">
        <v>285</v>
      </c>
    </row>
    <row r="56" spans="1:9" s="4" customFormat="1" ht="25.5" x14ac:dyDescent="0.2">
      <c r="A56" s="11" t="s">
        <v>97</v>
      </c>
      <c r="B56" s="11" t="s">
        <v>109</v>
      </c>
      <c r="C56" s="10" t="s">
        <v>96</v>
      </c>
      <c r="D56" s="11" t="s">
        <v>74</v>
      </c>
      <c r="E56" s="15">
        <v>10</v>
      </c>
      <c r="F56" s="11" t="s">
        <v>8</v>
      </c>
      <c r="G56" s="12">
        <v>95</v>
      </c>
      <c r="H56" s="13">
        <v>10460782</v>
      </c>
      <c r="I56" s="13">
        <v>3023</v>
      </c>
    </row>
    <row r="57" spans="1:9" s="4" customFormat="1" ht="25.5" x14ac:dyDescent="0.2">
      <c r="A57" s="11" t="s">
        <v>98</v>
      </c>
      <c r="B57" s="11" t="s">
        <v>109</v>
      </c>
      <c r="C57" s="10" t="s">
        <v>96</v>
      </c>
      <c r="D57" s="11" t="s">
        <v>74</v>
      </c>
      <c r="E57" s="15">
        <v>18</v>
      </c>
      <c r="F57" s="11" t="s">
        <v>8</v>
      </c>
      <c r="G57" s="12">
        <v>95</v>
      </c>
      <c r="H57" s="13">
        <v>8286356</v>
      </c>
      <c r="I57" s="13">
        <v>1328</v>
      </c>
    </row>
    <row r="58" spans="1:9" s="4" customFormat="1" ht="25.5" x14ac:dyDescent="0.2">
      <c r="A58" s="11" t="s">
        <v>99</v>
      </c>
      <c r="B58" s="11" t="s">
        <v>109</v>
      </c>
      <c r="C58" s="10" t="s">
        <v>96</v>
      </c>
      <c r="D58" s="11" t="s">
        <v>74</v>
      </c>
      <c r="E58" s="15">
        <v>18</v>
      </c>
      <c r="F58" s="11" t="s">
        <v>8</v>
      </c>
      <c r="G58" s="12">
        <v>95</v>
      </c>
      <c r="H58" s="13">
        <v>7204907</v>
      </c>
      <c r="I58" s="13">
        <v>1141</v>
      </c>
    </row>
    <row r="59" spans="1:9" s="4" customFormat="1" ht="25.5" x14ac:dyDescent="0.2">
      <c r="A59" s="10" t="s">
        <v>100</v>
      </c>
      <c r="B59" s="10" t="s">
        <v>110</v>
      </c>
      <c r="C59" s="10" t="s">
        <v>118</v>
      </c>
      <c r="D59" s="11" t="s">
        <v>119</v>
      </c>
      <c r="E59" s="15">
        <v>16</v>
      </c>
      <c r="F59" s="11" t="s">
        <v>8</v>
      </c>
      <c r="G59" s="12">
        <v>100</v>
      </c>
      <c r="H59" s="13">
        <v>11756618</v>
      </c>
      <c r="I59" s="13">
        <v>2013</v>
      </c>
    </row>
    <row r="60" spans="1:9" s="4" customFormat="1" ht="25.5" x14ac:dyDescent="0.2">
      <c r="A60" s="10" t="s">
        <v>101</v>
      </c>
      <c r="B60" s="10" t="s">
        <v>111</v>
      </c>
      <c r="C60" s="10" t="s">
        <v>118</v>
      </c>
      <c r="D60" s="11" t="s">
        <v>119</v>
      </c>
      <c r="E60" s="15">
        <v>25</v>
      </c>
      <c r="F60" s="11" t="s">
        <v>8</v>
      </c>
      <c r="G60" s="12">
        <v>100</v>
      </c>
      <c r="H60" s="13">
        <v>17756366</v>
      </c>
      <c r="I60" s="13">
        <v>1946</v>
      </c>
    </row>
    <row r="61" spans="1:9" s="4" customFormat="1" ht="25.5" x14ac:dyDescent="0.2">
      <c r="A61" s="10" t="s">
        <v>102</v>
      </c>
      <c r="B61" s="10" t="s">
        <v>112</v>
      </c>
      <c r="C61" s="10" t="s">
        <v>118</v>
      </c>
      <c r="D61" s="11" t="s">
        <v>119</v>
      </c>
      <c r="E61" s="15">
        <v>25</v>
      </c>
      <c r="F61" s="11" t="s">
        <v>8</v>
      </c>
      <c r="G61" s="12">
        <v>100</v>
      </c>
      <c r="H61" s="13">
        <v>2618875</v>
      </c>
      <c r="I61" s="13">
        <v>287</v>
      </c>
    </row>
    <row r="62" spans="1:9" s="4" customFormat="1" ht="25.5" x14ac:dyDescent="0.2">
      <c r="A62" s="11" t="s">
        <v>103</v>
      </c>
      <c r="B62" s="10" t="s">
        <v>113</v>
      </c>
      <c r="C62" s="10" t="s">
        <v>118</v>
      </c>
      <c r="D62" s="11" t="s">
        <v>119</v>
      </c>
      <c r="E62" s="15">
        <v>12</v>
      </c>
      <c r="F62" s="11" t="s">
        <v>8</v>
      </c>
      <c r="G62" s="12">
        <v>95</v>
      </c>
      <c r="H62" s="13">
        <v>6306303</v>
      </c>
      <c r="I62" s="13">
        <v>1516</v>
      </c>
    </row>
    <row r="63" spans="1:9" s="4" customFormat="1" ht="25.5" x14ac:dyDescent="0.2">
      <c r="A63" s="11" t="s">
        <v>104</v>
      </c>
      <c r="B63" s="10" t="s">
        <v>114</v>
      </c>
      <c r="C63" s="10" t="s">
        <v>118</v>
      </c>
      <c r="D63" s="11" t="s">
        <v>119</v>
      </c>
      <c r="E63" s="15">
        <v>4</v>
      </c>
      <c r="F63" s="11" t="s">
        <v>8</v>
      </c>
      <c r="G63" s="12">
        <v>95</v>
      </c>
      <c r="H63" s="13">
        <v>1759580</v>
      </c>
      <c r="I63" s="13">
        <v>1269</v>
      </c>
    </row>
    <row r="64" spans="1:9" s="4" customFormat="1" ht="25.5" x14ac:dyDescent="0.2">
      <c r="A64" s="11" t="s">
        <v>105</v>
      </c>
      <c r="B64" s="10" t="s">
        <v>115</v>
      </c>
      <c r="C64" s="10" t="s">
        <v>118</v>
      </c>
      <c r="D64" s="11" t="s">
        <v>119</v>
      </c>
      <c r="E64" s="15">
        <v>16</v>
      </c>
      <c r="F64" s="11" t="s">
        <v>8</v>
      </c>
      <c r="G64" s="12">
        <v>95</v>
      </c>
      <c r="H64" s="13">
        <v>7236902</v>
      </c>
      <c r="I64" s="13">
        <v>1304</v>
      </c>
    </row>
    <row r="65" spans="1:9" s="4" customFormat="1" ht="12.75" x14ac:dyDescent="0.2">
      <c r="A65" s="11" t="s">
        <v>106</v>
      </c>
      <c r="B65" s="11" t="s">
        <v>106</v>
      </c>
      <c r="C65" s="11" t="s">
        <v>94</v>
      </c>
      <c r="D65" s="11" t="s">
        <v>120</v>
      </c>
      <c r="E65" s="15">
        <v>22</v>
      </c>
      <c r="F65" s="11" t="s">
        <v>8</v>
      </c>
      <c r="G65" s="12">
        <v>95</v>
      </c>
      <c r="H65" s="13">
        <v>14557303</v>
      </c>
      <c r="I65" s="13">
        <v>1908</v>
      </c>
    </row>
    <row r="66" spans="1:9" s="4" customFormat="1" ht="12.75" x14ac:dyDescent="0.2">
      <c r="A66" s="11" t="s">
        <v>107</v>
      </c>
      <c r="B66" s="11" t="s">
        <v>116</v>
      </c>
      <c r="C66" s="11" t="s">
        <v>94</v>
      </c>
      <c r="D66" s="11" t="s">
        <v>120</v>
      </c>
      <c r="E66" s="15">
        <v>24.5</v>
      </c>
      <c r="F66" s="11" t="s">
        <v>8</v>
      </c>
      <c r="G66" s="12">
        <v>95</v>
      </c>
      <c r="H66" s="13">
        <v>13873370</v>
      </c>
      <c r="I66" s="13">
        <v>1633</v>
      </c>
    </row>
    <row r="67" spans="1:9" s="4" customFormat="1" ht="12.75" x14ac:dyDescent="0.2">
      <c r="A67" s="11" t="s">
        <v>108</v>
      </c>
      <c r="B67" s="11" t="s">
        <v>117</v>
      </c>
      <c r="C67" s="11" t="s">
        <v>94</v>
      </c>
      <c r="D67" s="11" t="s">
        <v>38</v>
      </c>
      <c r="E67" s="15">
        <v>7</v>
      </c>
      <c r="F67" s="11" t="s">
        <v>8</v>
      </c>
      <c r="G67" s="12">
        <v>98</v>
      </c>
      <c r="H67" s="13">
        <v>4425270</v>
      </c>
      <c r="I67" s="13">
        <v>1725</v>
      </c>
    </row>
    <row r="68" spans="1:9" s="4" customFormat="1" ht="12.75" x14ac:dyDescent="0.2">
      <c r="A68" s="11" t="s">
        <v>108</v>
      </c>
      <c r="B68" s="11" t="s">
        <v>124</v>
      </c>
      <c r="C68" s="11" t="s">
        <v>95</v>
      </c>
      <c r="D68" s="11" t="s">
        <v>38</v>
      </c>
      <c r="E68" s="15">
        <v>15</v>
      </c>
      <c r="F68" s="11" t="s">
        <v>10</v>
      </c>
      <c r="G68" s="12">
        <v>98</v>
      </c>
      <c r="H68" s="13">
        <v>3744200</v>
      </c>
      <c r="I68" s="13">
        <v>712</v>
      </c>
    </row>
    <row r="69" spans="1:9" s="4" customFormat="1" ht="25.5" x14ac:dyDescent="0.2">
      <c r="A69" s="11" t="s">
        <v>108</v>
      </c>
      <c r="B69" s="11" t="s">
        <v>125</v>
      </c>
      <c r="C69" s="10" t="s">
        <v>96</v>
      </c>
      <c r="D69" s="11" t="s">
        <v>38</v>
      </c>
      <c r="E69" s="15">
        <v>4</v>
      </c>
      <c r="F69" s="11" t="s">
        <v>8</v>
      </c>
      <c r="G69" s="12">
        <v>98</v>
      </c>
      <c r="H69" s="13">
        <v>4449170</v>
      </c>
      <c r="I69" s="13">
        <v>3032</v>
      </c>
    </row>
    <row r="70" spans="1:9" s="4" customFormat="1" ht="12.75" x14ac:dyDescent="0.2">
      <c r="A70" s="11" t="s">
        <v>108</v>
      </c>
      <c r="B70" s="11" t="s">
        <v>126</v>
      </c>
      <c r="C70" s="11" t="s">
        <v>134</v>
      </c>
      <c r="D70" s="11" t="s">
        <v>38</v>
      </c>
      <c r="E70" s="15">
        <v>4</v>
      </c>
      <c r="F70" s="11" t="s">
        <v>8</v>
      </c>
      <c r="G70" s="12">
        <v>98</v>
      </c>
      <c r="H70" s="13">
        <v>5112126</v>
      </c>
      <c r="I70" s="13">
        <v>3473</v>
      </c>
    </row>
    <row r="71" spans="1:9" s="4" customFormat="1" ht="25.5" x14ac:dyDescent="0.2">
      <c r="A71" s="11" t="s">
        <v>108</v>
      </c>
      <c r="B71" s="11" t="s">
        <v>127</v>
      </c>
      <c r="C71" s="10" t="s">
        <v>96</v>
      </c>
      <c r="D71" s="11" t="s">
        <v>38</v>
      </c>
      <c r="E71" s="15">
        <v>3</v>
      </c>
      <c r="F71" s="11" t="s">
        <v>8</v>
      </c>
      <c r="G71" s="12">
        <v>95</v>
      </c>
      <c r="H71" s="13">
        <v>5173637</v>
      </c>
      <c r="I71" s="13">
        <v>4927</v>
      </c>
    </row>
    <row r="72" spans="1:9" s="4" customFormat="1" ht="25.5" x14ac:dyDescent="0.2">
      <c r="A72" s="11" t="s">
        <v>108</v>
      </c>
      <c r="B72" s="11" t="s">
        <v>128</v>
      </c>
      <c r="C72" s="10" t="s">
        <v>135</v>
      </c>
      <c r="D72" s="11" t="s">
        <v>38</v>
      </c>
      <c r="E72" s="15">
        <v>6</v>
      </c>
      <c r="F72" s="11" t="s">
        <v>8</v>
      </c>
      <c r="G72" s="12">
        <v>95</v>
      </c>
      <c r="H72" s="13">
        <v>3898514</v>
      </c>
      <c r="I72" s="13">
        <v>1874</v>
      </c>
    </row>
    <row r="73" spans="1:9" s="4" customFormat="1" ht="25.5" x14ac:dyDescent="0.2">
      <c r="A73" s="11" t="s">
        <v>108</v>
      </c>
      <c r="B73" s="11" t="s">
        <v>128</v>
      </c>
      <c r="C73" s="10" t="s">
        <v>135</v>
      </c>
      <c r="D73" s="11" t="s">
        <v>38</v>
      </c>
      <c r="E73" s="15">
        <v>12</v>
      </c>
      <c r="F73" s="11" t="s">
        <v>8</v>
      </c>
      <c r="G73" s="12">
        <v>95</v>
      </c>
      <c r="H73" s="13">
        <v>11766114</v>
      </c>
      <c r="I73" s="13">
        <v>2828</v>
      </c>
    </row>
    <row r="74" spans="1:9" s="4" customFormat="1" ht="12.75" x14ac:dyDescent="0.2">
      <c r="A74" s="11" t="s">
        <v>121</v>
      </c>
      <c r="B74" s="11" t="s">
        <v>129</v>
      </c>
      <c r="C74" s="11" t="s">
        <v>134</v>
      </c>
      <c r="D74" s="11" t="s">
        <v>38</v>
      </c>
      <c r="E74" s="15">
        <v>16</v>
      </c>
      <c r="F74" s="11" t="s">
        <v>8</v>
      </c>
      <c r="G74" s="12">
        <v>98</v>
      </c>
      <c r="H74" s="13">
        <v>11579407</v>
      </c>
      <c r="I74" s="13">
        <v>1978</v>
      </c>
    </row>
    <row r="75" spans="1:9" s="4" customFormat="1" ht="25.5" x14ac:dyDescent="0.2">
      <c r="A75" s="11" t="s">
        <v>121</v>
      </c>
      <c r="B75" s="11" t="s">
        <v>130</v>
      </c>
      <c r="C75" s="10" t="s">
        <v>96</v>
      </c>
      <c r="D75" s="11" t="s">
        <v>38</v>
      </c>
      <c r="E75" s="15">
        <v>10</v>
      </c>
      <c r="F75" s="11" t="s">
        <v>8</v>
      </c>
      <c r="G75" s="12">
        <v>98</v>
      </c>
      <c r="H75" s="13">
        <v>5085271</v>
      </c>
      <c r="I75" s="13">
        <v>1395</v>
      </c>
    </row>
    <row r="76" spans="1:9" s="4" customFormat="1" ht="25.5" x14ac:dyDescent="0.2">
      <c r="A76" s="11" t="s">
        <v>121</v>
      </c>
      <c r="B76" s="11" t="s">
        <v>121</v>
      </c>
      <c r="C76" s="10" t="s">
        <v>96</v>
      </c>
      <c r="D76" s="11" t="s">
        <v>38</v>
      </c>
      <c r="E76" s="15">
        <v>14</v>
      </c>
      <c r="F76" s="11" t="s">
        <v>8</v>
      </c>
      <c r="G76" s="12">
        <v>98</v>
      </c>
      <c r="H76" s="13">
        <v>7129039</v>
      </c>
      <c r="I76" s="13">
        <v>1389</v>
      </c>
    </row>
    <row r="77" spans="1:9" s="4" customFormat="1" ht="25.5" x14ac:dyDescent="0.2">
      <c r="A77" s="11" t="s">
        <v>122</v>
      </c>
      <c r="B77" s="11" t="s">
        <v>131</v>
      </c>
      <c r="C77" s="10" t="s">
        <v>135</v>
      </c>
      <c r="D77" s="11" t="s">
        <v>38</v>
      </c>
      <c r="E77" s="15">
        <v>6</v>
      </c>
      <c r="F77" s="11" t="s">
        <v>8</v>
      </c>
      <c r="G77" s="12">
        <v>95</v>
      </c>
      <c r="H77" s="13">
        <v>3028324</v>
      </c>
      <c r="I77" s="13">
        <v>1456</v>
      </c>
    </row>
    <row r="78" spans="1:9" s="4" customFormat="1" ht="12.75" x14ac:dyDescent="0.2">
      <c r="A78" s="11" t="s">
        <v>123</v>
      </c>
      <c r="B78" s="11" t="s">
        <v>133</v>
      </c>
      <c r="C78" s="11" t="s">
        <v>136</v>
      </c>
      <c r="D78" s="11" t="s">
        <v>38</v>
      </c>
      <c r="E78" s="15">
        <v>104</v>
      </c>
      <c r="F78" s="11" t="s">
        <v>10</v>
      </c>
      <c r="G78" s="12">
        <v>96</v>
      </c>
      <c r="H78" s="13">
        <v>12031531</v>
      </c>
      <c r="I78" s="13">
        <v>326</v>
      </c>
    </row>
    <row r="79" spans="1:9" s="4" customFormat="1" ht="12.75" x14ac:dyDescent="0.2">
      <c r="A79" s="11" t="s">
        <v>123</v>
      </c>
      <c r="B79" s="11" t="s">
        <v>132</v>
      </c>
      <c r="C79" s="11" t="s">
        <v>136</v>
      </c>
      <c r="D79" s="11" t="s">
        <v>38</v>
      </c>
      <c r="E79" s="15">
        <v>7</v>
      </c>
      <c r="F79" s="11" t="s">
        <v>10</v>
      </c>
      <c r="G79" s="12">
        <v>96</v>
      </c>
      <c r="H79" s="13">
        <v>986523</v>
      </c>
      <c r="I79" s="13">
        <v>397</v>
      </c>
    </row>
    <row r="80" spans="1:9" s="4" customFormat="1" ht="12.75" x14ac:dyDescent="0.2">
      <c r="A80" s="11" t="s">
        <v>123</v>
      </c>
      <c r="B80" s="11" t="s">
        <v>141</v>
      </c>
      <c r="C80" s="11" t="s">
        <v>95</v>
      </c>
      <c r="D80" s="11" t="s">
        <v>38</v>
      </c>
      <c r="E80" s="15">
        <v>183</v>
      </c>
      <c r="F80" s="11" t="s">
        <v>10</v>
      </c>
      <c r="G80" s="12">
        <v>98</v>
      </c>
      <c r="H80" s="13">
        <v>23708080</v>
      </c>
      <c r="I80" s="13">
        <v>357</v>
      </c>
    </row>
    <row r="81" spans="1:9" s="4" customFormat="1" ht="12.75" x14ac:dyDescent="0.2">
      <c r="A81" s="11" t="s">
        <v>123</v>
      </c>
      <c r="B81" s="11" t="s">
        <v>142</v>
      </c>
      <c r="C81" s="11" t="s">
        <v>95</v>
      </c>
      <c r="D81" s="11" t="s">
        <v>38</v>
      </c>
      <c r="E81" s="15">
        <v>43</v>
      </c>
      <c r="F81" s="11" t="s">
        <v>10</v>
      </c>
      <c r="G81" s="12">
        <v>98</v>
      </c>
      <c r="H81" s="13">
        <v>14578097</v>
      </c>
      <c r="I81" s="13">
        <v>935</v>
      </c>
    </row>
    <row r="82" spans="1:9" s="4" customFormat="1" ht="25.5" x14ac:dyDescent="0.2">
      <c r="A82" s="11" t="s">
        <v>137</v>
      </c>
      <c r="B82" s="11" t="s">
        <v>143</v>
      </c>
      <c r="C82" s="10" t="s">
        <v>96</v>
      </c>
      <c r="D82" s="11" t="s">
        <v>38</v>
      </c>
      <c r="E82" s="15">
        <v>18</v>
      </c>
      <c r="F82" s="11" t="s">
        <v>8</v>
      </c>
      <c r="G82" s="12">
        <v>98</v>
      </c>
      <c r="H82" s="13">
        <v>11574924</v>
      </c>
      <c r="I82" s="13">
        <v>1766</v>
      </c>
    </row>
    <row r="83" spans="1:9" s="4" customFormat="1" ht="25.5" x14ac:dyDescent="0.2">
      <c r="A83" s="11" t="s">
        <v>137</v>
      </c>
      <c r="B83" s="11" t="s">
        <v>144</v>
      </c>
      <c r="C83" s="10" t="s">
        <v>152</v>
      </c>
      <c r="D83" s="11" t="s">
        <v>38</v>
      </c>
      <c r="E83" s="15">
        <v>6</v>
      </c>
      <c r="F83" s="11" t="s">
        <v>8</v>
      </c>
      <c r="G83" s="12">
        <v>98</v>
      </c>
      <c r="H83" s="13">
        <v>5306968</v>
      </c>
      <c r="I83" s="13">
        <v>2437</v>
      </c>
    </row>
    <row r="84" spans="1:9" s="4" customFormat="1" ht="25.5" x14ac:dyDescent="0.2">
      <c r="A84" s="11" t="s">
        <v>137</v>
      </c>
      <c r="B84" s="11" t="s">
        <v>145</v>
      </c>
      <c r="C84" s="10" t="s">
        <v>153</v>
      </c>
      <c r="D84" s="11" t="s">
        <v>38</v>
      </c>
      <c r="E84" s="15">
        <v>6</v>
      </c>
      <c r="F84" s="11" t="s">
        <v>8</v>
      </c>
      <c r="G84" s="12">
        <v>98</v>
      </c>
      <c r="H84" s="13">
        <v>4967267</v>
      </c>
      <c r="I84" s="13">
        <v>2256</v>
      </c>
    </row>
    <row r="85" spans="1:9" s="4" customFormat="1" ht="25.5" x14ac:dyDescent="0.2">
      <c r="A85" s="11" t="s">
        <v>137</v>
      </c>
      <c r="B85" s="11" t="s">
        <v>146</v>
      </c>
      <c r="C85" s="10" t="s">
        <v>118</v>
      </c>
      <c r="D85" s="11" t="s">
        <v>38</v>
      </c>
      <c r="E85" s="15">
        <v>6</v>
      </c>
      <c r="F85" s="11" t="s">
        <v>8</v>
      </c>
      <c r="G85" s="12">
        <v>97</v>
      </c>
      <c r="H85" s="13">
        <v>5550580</v>
      </c>
      <c r="I85" s="13">
        <v>2580</v>
      </c>
    </row>
    <row r="86" spans="1:9" s="4" customFormat="1" ht="25.5" x14ac:dyDescent="0.2">
      <c r="A86" s="11" t="s">
        <v>138</v>
      </c>
      <c r="B86" s="11" t="s">
        <v>147</v>
      </c>
      <c r="C86" s="10" t="s">
        <v>154</v>
      </c>
      <c r="D86" s="11" t="s">
        <v>38</v>
      </c>
      <c r="E86" s="15">
        <v>24</v>
      </c>
      <c r="F86" s="11" t="s">
        <v>8</v>
      </c>
      <c r="G86" s="12">
        <v>98</v>
      </c>
      <c r="H86" s="13">
        <v>16656545</v>
      </c>
      <c r="I86" s="13">
        <v>1897</v>
      </c>
    </row>
    <row r="87" spans="1:9" s="4" customFormat="1" ht="25.5" x14ac:dyDescent="0.2">
      <c r="A87" s="11" t="s">
        <v>138</v>
      </c>
      <c r="B87" s="11" t="s">
        <v>148</v>
      </c>
      <c r="C87" s="10" t="s">
        <v>155</v>
      </c>
      <c r="D87" s="11" t="s">
        <v>38</v>
      </c>
      <c r="E87" s="15">
        <v>6</v>
      </c>
      <c r="F87" s="11" t="s">
        <v>8</v>
      </c>
      <c r="G87" s="12">
        <v>98</v>
      </c>
      <c r="H87" s="13">
        <v>6329950</v>
      </c>
      <c r="I87" s="13">
        <v>2883</v>
      </c>
    </row>
    <row r="88" spans="1:9" s="4" customFormat="1" ht="25.5" x14ac:dyDescent="0.2">
      <c r="A88" s="11" t="s">
        <v>139</v>
      </c>
      <c r="B88" s="11" t="s">
        <v>139</v>
      </c>
      <c r="C88" s="10" t="s">
        <v>135</v>
      </c>
      <c r="D88" s="11" t="s">
        <v>38</v>
      </c>
      <c r="E88" s="15">
        <v>18</v>
      </c>
      <c r="F88" s="11" t="s">
        <v>8</v>
      </c>
      <c r="G88" s="12">
        <v>95</v>
      </c>
      <c r="H88" s="13">
        <v>11562837</v>
      </c>
      <c r="I88" s="13">
        <v>1843</v>
      </c>
    </row>
    <row r="89" spans="1:9" s="4" customFormat="1" ht="25.5" x14ac:dyDescent="0.2">
      <c r="A89" s="11" t="s">
        <v>139</v>
      </c>
      <c r="B89" s="11" t="s">
        <v>149</v>
      </c>
      <c r="C89" s="10" t="s">
        <v>156</v>
      </c>
      <c r="D89" s="11" t="s">
        <v>38</v>
      </c>
      <c r="E89" s="15">
        <v>12</v>
      </c>
      <c r="F89" s="11" t="s">
        <v>8</v>
      </c>
      <c r="G89" s="12">
        <v>98</v>
      </c>
      <c r="H89" s="13">
        <v>10563539</v>
      </c>
      <c r="I89" s="13">
        <v>2346</v>
      </c>
    </row>
    <row r="90" spans="1:9" s="4" customFormat="1" ht="12.75" x14ac:dyDescent="0.2">
      <c r="A90" s="11" t="s">
        <v>140</v>
      </c>
      <c r="B90" s="11" t="s">
        <v>150</v>
      </c>
      <c r="C90" s="11" t="s">
        <v>134</v>
      </c>
      <c r="D90" s="11" t="s">
        <v>38</v>
      </c>
      <c r="E90" s="15">
        <v>7</v>
      </c>
      <c r="F90" s="11" t="s">
        <v>8</v>
      </c>
      <c r="G90" s="12">
        <v>98</v>
      </c>
      <c r="H90" s="13">
        <v>6770461</v>
      </c>
      <c r="I90" s="13">
        <v>2649</v>
      </c>
    </row>
    <row r="91" spans="1:9" s="4" customFormat="1" ht="25.5" x14ac:dyDescent="0.2">
      <c r="A91" s="11" t="s">
        <v>140</v>
      </c>
      <c r="B91" s="11" t="s">
        <v>151</v>
      </c>
      <c r="C91" s="10" t="s">
        <v>96</v>
      </c>
      <c r="D91" s="11" t="s">
        <v>38</v>
      </c>
      <c r="E91" s="15">
        <v>10</v>
      </c>
      <c r="F91" s="11" t="s">
        <v>8</v>
      </c>
      <c r="G91" s="12">
        <v>95</v>
      </c>
      <c r="H91" s="13">
        <v>7674462</v>
      </c>
      <c r="I91" s="13">
        <v>2187</v>
      </c>
    </row>
    <row r="92" spans="1:9" s="4" customFormat="1" ht="25.5" x14ac:dyDescent="0.2">
      <c r="A92" s="11" t="s">
        <v>140</v>
      </c>
      <c r="B92" s="11" t="s">
        <v>140</v>
      </c>
      <c r="C92" s="10" t="s">
        <v>152</v>
      </c>
      <c r="D92" s="11" t="s">
        <v>38</v>
      </c>
      <c r="E92" s="15">
        <v>12</v>
      </c>
      <c r="F92" s="11" t="s">
        <v>8</v>
      </c>
      <c r="G92" s="12">
        <v>98</v>
      </c>
      <c r="H92" s="13">
        <v>9209354</v>
      </c>
      <c r="I92" s="13">
        <v>2120</v>
      </c>
    </row>
    <row r="93" spans="1:9" s="4" customFormat="1" ht="25.5" x14ac:dyDescent="0.2">
      <c r="A93" s="11" t="s">
        <v>157</v>
      </c>
      <c r="B93" s="11" t="s">
        <v>159</v>
      </c>
      <c r="C93" s="10" t="s">
        <v>153</v>
      </c>
      <c r="D93" s="11" t="s">
        <v>38</v>
      </c>
      <c r="E93" s="15">
        <v>10</v>
      </c>
      <c r="F93" s="11" t="s">
        <v>8</v>
      </c>
      <c r="G93" s="12">
        <v>98</v>
      </c>
      <c r="H93" s="13">
        <v>14048610</v>
      </c>
      <c r="I93" s="13">
        <v>3843</v>
      </c>
    </row>
    <row r="94" spans="1:9" s="4" customFormat="1" ht="25.5" x14ac:dyDescent="0.2">
      <c r="A94" s="10" t="s">
        <v>25</v>
      </c>
      <c r="B94" s="11" t="s">
        <v>164</v>
      </c>
      <c r="C94" s="10" t="s">
        <v>96</v>
      </c>
      <c r="D94" s="11" t="s">
        <v>38</v>
      </c>
      <c r="E94" s="15">
        <v>2</v>
      </c>
      <c r="F94" s="11" t="s">
        <v>8</v>
      </c>
      <c r="G94" s="12">
        <v>98</v>
      </c>
      <c r="H94" s="13">
        <v>4597954</v>
      </c>
      <c r="I94" s="13">
        <v>6307</v>
      </c>
    </row>
    <row r="95" spans="1:9" s="4" customFormat="1" ht="25.5" x14ac:dyDescent="0.2">
      <c r="A95" s="10" t="s">
        <v>25</v>
      </c>
      <c r="B95" s="11" t="s">
        <v>165</v>
      </c>
      <c r="C95" s="10" t="s">
        <v>96</v>
      </c>
      <c r="D95" s="11" t="s">
        <v>38</v>
      </c>
      <c r="E95" s="15">
        <v>10</v>
      </c>
      <c r="F95" s="11" t="s">
        <v>8</v>
      </c>
      <c r="G95" s="12">
        <v>98</v>
      </c>
      <c r="H95" s="13">
        <v>9621209</v>
      </c>
      <c r="I95" s="13">
        <v>2640</v>
      </c>
    </row>
    <row r="96" spans="1:9" s="4" customFormat="1" ht="25.5" x14ac:dyDescent="0.2">
      <c r="A96" s="10" t="s">
        <v>25</v>
      </c>
      <c r="B96" s="11" t="s">
        <v>166</v>
      </c>
      <c r="C96" s="11" t="s">
        <v>134</v>
      </c>
      <c r="D96" s="11" t="s">
        <v>38</v>
      </c>
      <c r="E96" s="15">
        <v>8</v>
      </c>
      <c r="F96" s="11" t="s">
        <v>8</v>
      </c>
      <c r="G96" s="12">
        <v>98</v>
      </c>
      <c r="H96" s="13">
        <v>7088412</v>
      </c>
      <c r="I96" s="13">
        <v>2431</v>
      </c>
    </row>
    <row r="97" spans="1:9" s="4" customFormat="1" ht="25.5" x14ac:dyDescent="0.2">
      <c r="A97" s="10" t="s">
        <v>25</v>
      </c>
      <c r="B97" s="11" t="s">
        <v>167</v>
      </c>
      <c r="C97" s="11" t="s">
        <v>95</v>
      </c>
      <c r="D97" s="11" t="s">
        <v>38</v>
      </c>
      <c r="E97" s="15">
        <v>24</v>
      </c>
      <c r="F97" s="11" t="s">
        <v>10</v>
      </c>
      <c r="G97" s="12">
        <v>95</v>
      </c>
      <c r="H97" s="13">
        <v>5365233</v>
      </c>
      <c r="I97" s="13">
        <v>633</v>
      </c>
    </row>
    <row r="98" spans="1:9" s="4" customFormat="1" ht="25.5" x14ac:dyDescent="0.2">
      <c r="A98" s="10" t="s">
        <v>25</v>
      </c>
      <c r="B98" s="11" t="s">
        <v>168</v>
      </c>
      <c r="C98" s="11" t="s">
        <v>134</v>
      </c>
      <c r="D98" s="11" t="s">
        <v>38</v>
      </c>
      <c r="E98" s="15">
        <v>10</v>
      </c>
      <c r="F98" s="11" t="s">
        <v>8</v>
      </c>
      <c r="G98" s="12">
        <v>98</v>
      </c>
      <c r="H98" s="13">
        <v>9749849</v>
      </c>
      <c r="I98" s="13">
        <v>2677</v>
      </c>
    </row>
    <row r="99" spans="1:9" s="4" customFormat="1" ht="25.5" x14ac:dyDescent="0.2">
      <c r="A99" s="10" t="s">
        <v>25</v>
      </c>
      <c r="B99" s="11" t="s">
        <v>169</v>
      </c>
      <c r="C99" s="10" t="s">
        <v>96</v>
      </c>
      <c r="D99" s="11" t="s">
        <v>38</v>
      </c>
      <c r="E99" s="15">
        <v>8</v>
      </c>
      <c r="F99" s="11" t="s">
        <v>8</v>
      </c>
      <c r="G99" s="12">
        <v>95</v>
      </c>
      <c r="H99" s="13">
        <v>3976704</v>
      </c>
      <c r="I99" s="13">
        <v>1410</v>
      </c>
    </row>
    <row r="100" spans="1:9" s="4" customFormat="1" ht="12.75" x14ac:dyDescent="0.2">
      <c r="A100" s="11" t="s">
        <v>157</v>
      </c>
      <c r="B100" s="11" t="s">
        <v>160</v>
      </c>
      <c r="C100" s="11" t="s">
        <v>94</v>
      </c>
      <c r="D100" s="11" t="s">
        <v>38</v>
      </c>
      <c r="E100" s="15">
        <v>8</v>
      </c>
      <c r="F100" s="11" t="s">
        <v>8</v>
      </c>
      <c r="G100" s="12">
        <v>98</v>
      </c>
      <c r="H100" s="13">
        <v>10699693</v>
      </c>
      <c r="I100" s="13">
        <v>3666</v>
      </c>
    </row>
    <row r="101" spans="1:9" s="4" customFormat="1" ht="12.75" x14ac:dyDescent="0.2">
      <c r="A101" s="11" t="s">
        <v>157</v>
      </c>
      <c r="B101" s="11" t="s">
        <v>161</v>
      </c>
      <c r="C101" s="11" t="s">
        <v>94</v>
      </c>
      <c r="D101" s="11" t="s">
        <v>38</v>
      </c>
      <c r="E101" s="15">
        <v>4</v>
      </c>
      <c r="F101" s="11" t="s">
        <v>8</v>
      </c>
      <c r="G101" s="12">
        <v>98</v>
      </c>
      <c r="H101" s="13">
        <v>6782346</v>
      </c>
      <c r="I101" s="13">
        <v>4623</v>
      </c>
    </row>
    <row r="102" spans="1:9" s="4" customFormat="1" ht="12.75" x14ac:dyDescent="0.2">
      <c r="A102" s="11" t="s">
        <v>157</v>
      </c>
      <c r="B102" s="11" t="s">
        <v>162</v>
      </c>
      <c r="C102" s="11" t="s">
        <v>94</v>
      </c>
      <c r="D102" s="11" t="s">
        <v>38</v>
      </c>
      <c r="E102" s="15">
        <v>4</v>
      </c>
      <c r="F102" s="11" t="s">
        <v>8</v>
      </c>
      <c r="G102" s="12">
        <v>98</v>
      </c>
      <c r="H102" s="13">
        <v>13496299</v>
      </c>
      <c r="I102" s="13">
        <v>9176</v>
      </c>
    </row>
    <row r="103" spans="1:9" s="4" customFormat="1" ht="12.75" x14ac:dyDescent="0.2">
      <c r="A103" s="11" t="s">
        <v>158</v>
      </c>
      <c r="B103" s="11" t="s">
        <v>158</v>
      </c>
      <c r="C103" s="11" t="s">
        <v>134</v>
      </c>
      <c r="D103" s="11" t="s">
        <v>38</v>
      </c>
      <c r="E103" s="15">
        <v>13</v>
      </c>
      <c r="F103" s="11" t="s">
        <v>8</v>
      </c>
      <c r="G103" s="12">
        <v>98</v>
      </c>
      <c r="H103" s="13">
        <v>16420793</v>
      </c>
      <c r="I103" s="13">
        <v>3423</v>
      </c>
    </row>
    <row r="104" spans="1:9" s="4" customFormat="1" ht="25.5" x14ac:dyDescent="0.2">
      <c r="A104" s="11" t="s">
        <v>158</v>
      </c>
      <c r="B104" s="10" t="s">
        <v>163</v>
      </c>
      <c r="C104" s="11" t="s">
        <v>94</v>
      </c>
      <c r="D104" s="11" t="s">
        <v>38</v>
      </c>
      <c r="E104" s="15">
        <v>13</v>
      </c>
      <c r="F104" s="11" t="s">
        <v>8</v>
      </c>
      <c r="G104" s="12">
        <v>98</v>
      </c>
      <c r="H104" s="13">
        <v>24577777</v>
      </c>
      <c r="I104" s="13">
        <v>5177</v>
      </c>
    </row>
    <row r="105" spans="1:9" s="4" customFormat="1" ht="12.75" x14ac:dyDescent="0.2">
      <c r="A105" s="11" t="s">
        <v>170</v>
      </c>
      <c r="B105" s="11" t="s">
        <v>177</v>
      </c>
      <c r="C105" s="11"/>
      <c r="D105" s="11" t="s">
        <v>38</v>
      </c>
      <c r="E105" s="15">
        <v>6</v>
      </c>
      <c r="F105" s="11" t="s">
        <v>8</v>
      </c>
      <c r="G105" s="12">
        <v>95</v>
      </c>
      <c r="H105" s="13">
        <v>12644162</v>
      </c>
      <c r="I105" s="13">
        <v>6012</v>
      </c>
    </row>
    <row r="106" spans="1:9" s="4" customFormat="1" ht="12.75" x14ac:dyDescent="0.2">
      <c r="A106" s="11" t="s">
        <v>170</v>
      </c>
      <c r="B106" s="11" t="s">
        <v>178</v>
      </c>
      <c r="C106" s="11"/>
      <c r="D106" s="11" t="s">
        <v>38</v>
      </c>
      <c r="E106" s="15">
        <v>24</v>
      </c>
      <c r="F106" s="11" t="s">
        <v>8</v>
      </c>
      <c r="G106" s="12">
        <v>95</v>
      </c>
      <c r="H106" s="13">
        <v>33251732</v>
      </c>
      <c r="I106" s="13">
        <v>3931</v>
      </c>
    </row>
    <row r="107" spans="1:9" s="4" customFormat="1" ht="25.5" x14ac:dyDescent="0.2">
      <c r="A107" s="11" t="s">
        <v>171</v>
      </c>
      <c r="B107" s="11" t="s">
        <v>171</v>
      </c>
      <c r="C107" s="10" t="s">
        <v>135</v>
      </c>
      <c r="D107" s="11" t="s">
        <v>38</v>
      </c>
      <c r="E107" s="15">
        <v>12</v>
      </c>
      <c r="F107" s="11" t="s">
        <v>8</v>
      </c>
      <c r="G107" s="12">
        <v>95</v>
      </c>
      <c r="H107" s="13">
        <v>12564009</v>
      </c>
      <c r="I107" s="13">
        <v>2923</v>
      </c>
    </row>
    <row r="108" spans="1:9" s="4" customFormat="1" ht="25.5" x14ac:dyDescent="0.2">
      <c r="A108" s="11" t="s">
        <v>172</v>
      </c>
      <c r="B108" s="11" t="s">
        <v>179</v>
      </c>
      <c r="C108" s="10" t="s">
        <v>135</v>
      </c>
      <c r="D108" s="11" t="s">
        <v>38</v>
      </c>
      <c r="E108" s="15">
        <v>14</v>
      </c>
      <c r="F108" s="11" t="s">
        <v>8</v>
      </c>
      <c r="G108" s="12">
        <v>95</v>
      </c>
      <c r="H108" s="13">
        <v>14007620</v>
      </c>
      <c r="I108" s="13">
        <v>2816</v>
      </c>
    </row>
    <row r="109" spans="1:9" s="4" customFormat="1" ht="25.5" x14ac:dyDescent="0.2">
      <c r="A109" s="11" t="s">
        <v>172</v>
      </c>
      <c r="B109" s="11" t="s">
        <v>180</v>
      </c>
      <c r="C109" s="10" t="s">
        <v>155</v>
      </c>
      <c r="D109" s="11" t="s">
        <v>38</v>
      </c>
      <c r="E109" s="15">
        <v>4</v>
      </c>
      <c r="F109" s="11" t="s">
        <v>8</v>
      </c>
      <c r="G109" s="12">
        <v>90</v>
      </c>
      <c r="H109" s="13">
        <v>3810067</v>
      </c>
      <c r="I109" s="13">
        <v>2811</v>
      </c>
    </row>
    <row r="110" spans="1:9" s="4" customFormat="1" ht="25.5" x14ac:dyDescent="0.2">
      <c r="A110" s="11" t="s">
        <v>173</v>
      </c>
      <c r="B110" s="10" t="s">
        <v>181</v>
      </c>
      <c r="C110" s="11"/>
      <c r="D110" s="11" t="s">
        <v>38</v>
      </c>
      <c r="E110" s="15">
        <v>20</v>
      </c>
      <c r="F110" s="11" t="s">
        <v>8</v>
      </c>
      <c r="G110" s="12">
        <v>95</v>
      </c>
      <c r="H110" s="13">
        <v>20222162</v>
      </c>
      <c r="I110" s="13">
        <v>2872</v>
      </c>
    </row>
    <row r="111" spans="1:9" s="4" customFormat="1" ht="25.5" x14ac:dyDescent="0.2">
      <c r="A111" s="10" t="s">
        <v>174</v>
      </c>
      <c r="B111" s="10" t="s">
        <v>181</v>
      </c>
      <c r="C111" s="11"/>
      <c r="D111" s="11" t="s">
        <v>38</v>
      </c>
      <c r="E111" s="15">
        <v>9</v>
      </c>
      <c r="F111" s="11" t="s">
        <v>8</v>
      </c>
      <c r="G111" s="12">
        <v>95</v>
      </c>
      <c r="H111" s="13">
        <v>22006019</v>
      </c>
      <c r="I111" s="13">
        <v>6898</v>
      </c>
    </row>
    <row r="112" spans="1:9" s="4" customFormat="1" ht="25.5" x14ac:dyDescent="0.2">
      <c r="A112" s="10" t="s">
        <v>174</v>
      </c>
      <c r="B112" s="10" t="s">
        <v>181</v>
      </c>
      <c r="C112" s="11"/>
      <c r="D112" s="11" t="s">
        <v>38</v>
      </c>
      <c r="E112" s="15">
        <v>3</v>
      </c>
      <c r="F112" s="11" t="s">
        <v>8</v>
      </c>
      <c r="G112" s="12">
        <v>95</v>
      </c>
      <c r="H112" s="13">
        <v>11672122</v>
      </c>
      <c r="I112" s="13">
        <v>11067</v>
      </c>
    </row>
    <row r="113" spans="1:9" s="4" customFormat="1" ht="12.75" x14ac:dyDescent="0.2">
      <c r="A113" s="11" t="s">
        <v>175</v>
      </c>
      <c r="B113" s="11" t="s">
        <v>175</v>
      </c>
      <c r="C113" s="11" t="s">
        <v>95</v>
      </c>
      <c r="D113" s="11" t="s">
        <v>38</v>
      </c>
      <c r="E113" s="15">
        <v>70</v>
      </c>
      <c r="F113" s="11" t="s">
        <v>10</v>
      </c>
      <c r="G113" s="12">
        <v>98</v>
      </c>
      <c r="H113" s="13">
        <v>7137110</v>
      </c>
      <c r="I113" s="13">
        <v>285</v>
      </c>
    </row>
    <row r="114" spans="1:9" s="4" customFormat="1" ht="25.5" x14ac:dyDescent="0.2">
      <c r="A114" s="10" t="s">
        <v>25</v>
      </c>
      <c r="B114" s="11" t="s">
        <v>182</v>
      </c>
      <c r="C114" s="11" t="s">
        <v>95</v>
      </c>
      <c r="D114" s="11" t="s">
        <v>38</v>
      </c>
      <c r="E114" s="15">
        <v>12</v>
      </c>
      <c r="F114" s="11" t="s">
        <v>10</v>
      </c>
      <c r="G114" s="12">
        <v>95</v>
      </c>
      <c r="H114" s="13">
        <v>3676307</v>
      </c>
      <c r="I114" s="13">
        <v>867</v>
      </c>
    </row>
    <row r="115" spans="1:9" s="4" customFormat="1" ht="12.75" x14ac:dyDescent="0.2">
      <c r="A115" s="11" t="s">
        <v>176</v>
      </c>
      <c r="B115" s="11" t="s">
        <v>183</v>
      </c>
      <c r="C115" s="11" t="s">
        <v>94</v>
      </c>
      <c r="D115" s="11" t="s">
        <v>21</v>
      </c>
      <c r="E115" s="15">
        <v>8</v>
      </c>
      <c r="F115" s="11" t="s">
        <v>8</v>
      </c>
      <c r="G115" s="12">
        <v>96</v>
      </c>
      <c r="H115" s="13">
        <v>9290551</v>
      </c>
      <c r="I115" s="13">
        <v>3314</v>
      </c>
    </row>
    <row r="116" spans="1:9" s="4" customFormat="1" ht="25.5" x14ac:dyDescent="0.2">
      <c r="A116" s="11" t="s">
        <v>176</v>
      </c>
      <c r="B116" s="10" t="s">
        <v>184</v>
      </c>
      <c r="C116" s="11" t="s">
        <v>94</v>
      </c>
      <c r="D116" s="11" t="s">
        <v>21</v>
      </c>
      <c r="E116" s="15">
        <v>6</v>
      </c>
      <c r="F116" s="11" t="s">
        <v>8</v>
      </c>
      <c r="G116" s="12">
        <v>95</v>
      </c>
      <c r="H116" s="13">
        <v>6923079</v>
      </c>
      <c r="I116" s="13">
        <v>3328</v>
      </c>
    </row>
    <row r="117" spans="1:9" s="4" customFormat="1" ht="12.75" x14ac:dyDescent="0.2">
      <c r="A117" s="11" t="s">
        <v>176</v>
      </c>
      <c r="B117" s="11" t="s">
        <v>185</v>
      </c>
      <c r="C117" s="11" t="s">
        <v>94</v>
      </c>
      <c r="D117" s="11" t="s">
        <v>21</v>
      </c>
      <c r="E117" s="15">
        <v>11</v>
      </c>
      <c r="F117" s="11" t="s">
        <v>8</v>
      </c>
      <c r="G117" s="12">
        <v>98</v>
      </c>
      <c r="H117" s="13">
        <v>9106522</v>
      </c>
      <c r="I117" s="13">
        <v>2314</v>
      </c>
    </row>
    <row r="118" spans="1:9" s="4" customFormat="1" ht="12.75" x14ac:dyDescent="0.2">
      <c r="A118" s="11" t="s">
        <v>176</v>
      </c>
      <c r="B118" s="11" t="s">
        <v>186</v>
      </c>
      <c r="C118" s="11" t="s">
        <v>94</v>
      </c>
      <c r="D118" s="11" t="s">
        <v>21</v>
      </c>
      <c r="E118" s="15">
        <v>12</v>
      </c>
      <c r="F118" s="11" t="s">
        <v>8</v>
      </c>
      <c r="G118" s="12">
        <v>95</v>
      </c>
      <c r="H118" s="13">
        <v>7148500</v>
      </c>
      <c r="I118" s="13">
        <v>1718</v>
      </c>
    </row>
    <row r="119" spans="1:9" s="4" customFormat="1" ht="12.75" x14ac:dyDescent="0.2">
      <c r="A119" s="11" t="s">
        <v>176</v>
      </c>
      <c r="B119" s="11" t="s">
        <v>187</v>
      </c>
      <c r="C119" s="11" t="s">
        <v>94</v>
      </c>
      <c r="D119" s="11" t="s">
        <v>21</v>
      </c>
      <c r="E119" s="15">
        <v>10</v>
      </c>
      <c r="F119" s="11" t="s">
        <v>8</v>
      </c>
      <c r="G119" s="12">
        <v>95</v>
      </c>
      <c r="H119" s="13">
        <v>8121760</v>
      </c>
      <c r="I119" s="13">
        <v>2342</v>
      </c>
    </row>
    <row r="120" spans="1:9" s="4" customFormat="1" ht="25.5" x14ac:dyDescent="0.2">
      <c r="A120" s="11" t="s">
        <v>176</v>
      </c>
      <c r="B120" s="11" t="s">
        <v>188</v>
      </c>
      <c r="C120" s="10" t="s">
        <v>96</v>
      </c>
      <c r="D120" s="11" t="s">
        <v>21</v>
      </c>
      <c r="E120" s="15">
        <v>16</v>
      </c>
      <c r="F120" s="11" t="s">
        <v>8</v>
      </c>
      <c r="G120" s="12">
        <v>95.7</v>
      </c>
      <c r="H120" s="13">
        <v>12700204</v>
      </c>
      <c r="I120" s="13">
        <v>2272</v>
      </c>
    </row>
    <row r="121" spans="1:9" s="4" customFormat="1" ht="12.75" x14ac:dyDescent="0.2">
      <c r="A121" s="11" t="s">
        <v>176</v>
      </c>
      <c r="B121" s="11" t="s">
        <v>189</v>
      </c>
      <c r="C121" s="11" t="s">
        <v>94</v>
      </c>
      <c r="D121" s="11" t="s">
        <v>21</v>
      </c>
      <c r="E121" s="15">
        <v>11</v>
      </c>
      <c r="F121" s="11" t="s">
        <v>8</v>
      </c>
      <c r="G121" s="12">
        <v>98</v>
      </c>
      <c r="H121" s="13">
        <v>9381019</v>
      </c>
      <c r="I121" s="13">
        <v>2384</v>
      </c>
    </row>
    <row r="122" spans="1:9" s="4" customFormat="1" ht="12.75" x14ac:dyDescent="0.2">
      <c r="A122" s="11" t="s">
        <v>176</v>
      </c>
      <c r="B122" s="11" t="s">
        <v>190</v>
      </c>
      <c r="C122" s="11" t="s">
        <v>94</v>
      </c>
      <c r="D122" s="11" t="s">
        <v>21</v>
      </c>
      <c r="E122" s="15">
        <v>2</v>
      </c>
      <c r="F122" s="11" t="s">
        <v>8</v>
      </c>
      <c r="G122" s="12">
        <v>98</v>
      </c>
      <c r="H122" s="13">
        <v>2258960</v>
      </c>
      <c r="I122" s="13">
        <v>3158</v>
      </c>
    </row>
    <row r="123" spans="1:9" s="4" customFormat="1" ht="25.5" x14ac:dyDescent="0.2">
      <c r="A123" s="11" t="s">
        <v>176</v>
      </c>
      <c r="B123" s="10" t="s">
        <v>191</v>
      </c>
      <c r="C123" s="10" t="s">
        <v>96</v>
      </c>
      <c r="D123" s="11" t="s">
        <v>21</v>
      </c>
      <c r="E123" s="15">
        <v>16</v>
      </c>
      <c r="F123" s="11" t="s">
        <v>8</v>
      </c>
      <c r="G123" s="12">
        <v>97.5</v>
      </c>
      <c r="H123" s="13">
        <v>17460127</v>
      </c>
      <c r="I123" s="13">
        <v>3066</v>
      </c>
    </row>
    <row r="124" spans="1:9" s="4" customFormat="1" ht="25.5" x14ac:dyDescent="0.2">
      <c r="A124" s="11" t="s">
        <v>176</v>
      </c>
      <c r="B124" s="10" t="s">
        <v>192</v>
      </c>
      <c r="C124" s="10" t="s">
        <v>96</v>
      </c>
      <c r="D124" s="11" t="s">
        <v>21</v>
      </c>
      <c r="E124" s="15">
        <v>12</v>
      </c>
      <c r="F124" s="11" t="s">
        <v>8</v>
      </c>
      <c r="G124" s="12">
        <v>95.5</v>
      </c>
      <c r="H124" s="13">
        <v>10881311</v>
      </c>
      <c r="I124" s="13">
        <v>2601</v>
      </c>
    </row>
    <row r="125" spans="1:9" s="4" customFormat="1" ht="25.5" x14ac:dyDescent="0.2">
      <c r="A125" s="11" t="s">
        <v>176</v>
      </c>
      <c r="B125" s="10" t="s">
        <v>193</v>
      </c>
      <c r="C125" s="11" t="s">
        <v>95</v>
      </c>
      <c r="D125" s="11" t="s">
        <v>21</v>
      </c>
      <c r="E125" s="15">
        <v>85</v>
      </c>
      <c r="F125" s="11" t="s">
        <v>10</v>
      </c>
      <c r="G125" s="12">
        <v>95</v>
      </c>
      <c r="H125" s="13">
        <v>13553821</v>
      </c>
      <c r="I125" s="13">
        <v>460</v>
      </c>
    </row>
    <row r="126" spans="1:9" s="4" customFormat="1" ht="12.75" x14ac:dyDescent="0.2">
      <c r="A126" s="11" t="s">
        <v>176</v>
      </c>
      <c r="B126" s="11" t="s">
        <v>194</v>
      </c>
      <c r="C126" s="11" t="s">
        <v>94</v>
      </c>
      <c r="D126" s="11" t="s">
        <v>21</v>
      </c>
      <c r="E126" s="15">
        <v>6</v>
      </c>
      <c r="F126" s="11" t="s">
        <v>8</v>
      </c>
      <c r="G126" s="12">
        <v>98</v>
      </c>
      <c r="H126" s="13">
        <v>15565316</v>
      </c>
      <c r="I126" s="13">
        <v>7253</v>
      </c>
    </row>
    <row r="127" spans="1:9" s="4" customFormat="1" ht="12.75" x14ac:dyDescent="0.2">
      <c r="A127" s="11" t="s">
        <v>176</v>
      </c>
      <c r="B127" s="11" t="s">
        <v>195</v>
      </c>
      <c r="C127" s="11" t="s">
        <v>94</v>
      </c>
      <c r="D127" s="11" t="s">
        <v>21</v>
      </c>
      <c r="E127" s="15">
        <v>12</v>
      </c>
      <c r="F127" s="11" t="s">
        <v>8</v>
      </c>
      <c r="G127" s="12">
        <v>98</v>
      </c>
      <c r="H127" s="13">
        <v>7983842</v>
      </c>
      <c r="I127" s="13">
        <v>1860</v>
      </c>
    </row>
    <row r="128" spans="1:9" s="4" customFormat="1" ht="38.25" x14ac:dyDescent="0.2">
      <c r="A128" s="10" t="s">
        <v>199</v>
      </c>
      <c r="B128" s="11" t="s">
        <v>196</v>
      </c>
      <c r="C128" s="11" t="s">
        <v>136</v>
      </c>
      <c r="D128" s="11" t="s">
        <v>202</v>
      </c>
      <c r="E128" s="15">
        <v>35</v>
      </c>
      <c r="F128" s="11" t="s">
        <v>10</v>
      </c>
      <c r="G128" s="12">
        <v>98</v>
      </c>
      <c r="H128" s="13">
        <v>4468596</v>
      </c>
      <c r="I128" s="13">
        <v>351</v>
      </c>
    </row>
    <row r="129" spans="1:9" s="4" customFormat="1" ht="38.25" x14ac:dyDescent="0.2">
      <c r="A129" s="10" t="s">
        <v>199</v>
      </c>
      <c r="B129" s="11" t="s">
        <v>196</v>
      </c>
      <c r="C129" s="11" t="s">
        <v>95</v>
      </c>
      <c r="D129" s="11" t="s">
        <v>202</v>
      </c>
      <c r="E129" s="15">
        <v>95</v>
      </c>
      <c r="F129" s="11" t="s">
        <v>10</v>
      </c>
      <c r="G129" s="12">
        <v>98</v>
      </c>
      <c r="H129" s="13">
        <v>12129048</v>
      </c>
      <c r="I129" s="13">
        <v>351</v>
      </c>
    </row>
    <row r="130" spans="1:9" s="4" customFormat="1" ht="25.5" x14ac:dyDescent="0.2">
      <c r="A130" s="11" t="s">
        <v>200</v>
      </c>
      <c r="B130" s="10" t="s">
        <v>197</v>
      </c>
      <c r="C130" s="10" t="s">
        <v>96</v>
      </c>
      <c r="D130" s="11" t="s">
        <v>202</v>
      </c>
      <c r="E130" s="15">
        <v>12</v>
      </c>
      <c r="F130" s="11" t="s">
        <v>8</v>
      </c>
      <c r="G130" s="12">
        <v>98</v>
      </c>
      <c r="H130" s="13">
        <v>13246138</v>
      </c>
      <c r="I130" s="13">
        <v>3021</v>
      </c>
    </row>
    <row r="131" spans="1:9" s="4" customFormat="1" ht="25.5" x14ac:dyDescent="0.2">
      <c r="A131" s="10" t="s">
        <v>201</v>
      </c>
      <c r="B131" s="11" t="s">
        <v>198</v>
      </c>
      <c r="C131" s="10" t="s">
        <v>96</v>
      </c>
      <c r="D131" s="11" t="s">
        <v>202</v>
      </c>
      <c r="E131" s="15">
        <v>22</v>
      </c>
      <c r="F131" s="11" t="s">
        <v>8</v>
      </c>
      <c r="G131" s="12">
        <v>98</v>
      </c>
      <c r="H131" s="13">
        <v>8243968</v>
      </c>
      <c r="I131" s="13">
        <v>1006</v>
      </c>
    </row>
    <row r="132" spans="1:9" s="4" customFormat="1" ht="25.5" x14ac:dyDescent="0.2">
      <c r="A132" s="11" t="s">
        <v>203</v>
      </c>
      <c r="B132" s="10" t="s">
        <v>214</v>
      </c>
      <c r="C132" s="11" t="s">
        <v>95</v>
      </c>
      <c r="D132" s="11" t="s">
        <v>222</v>
      </c>
      <c r="E132" s="15">
        <v>19</v>
      </c>
      <c r="F132" s="11" t="s">
        <v>10</v>
      </c>
      <c r="G132" s="12">
        <v>95</v>
      </c>
      <c r="H132" s="13">
        <v>3764836</v>
      </c>
      <c r="I132" s="13">
        <v>291</v>
      </c>
    </row>
    <row r="133" spans="1:9" s="4" customFormat="1" ht="12.75" x14ac:dyDescent="0.2">
      <c r="A133" s="11" t="s">
        <v>204</v>
      </c>
      <c r="B133" s="11" t="s">
        <v>215</v>
      </c>
      <c r="C133" s="11" t="s">
        <v>94</v>
      </c>
      <c r="D133" s="11" t="s">
        <v>222</v>
      </c>
      <c r="E133" s="15">
        <v>30</v>
      </c>
      <c r="F133" s="11" t="s">
        <v>8</v>
      </c>
      <c r="G133" s="12">
        <v>96</v>
      </c>
      <c r="H133" s="13">
        <v>21493773</v>
      </c>
      <c r="I133" s="13">
        <v>2040</v>
      </c>
    </row>
    <row r="134" spans="1:9" s="4" customFormat="1" ht="25.5" x14ac:dyDescent="0.2">
      <c r="A134" s="10" t="s">
        <v>205</v>
      </c>
      <c r="B134" s="10" t="s">
        <v>216</v>
      </c>
      <c r="C134" s="10" t="s">
        <v>135</v>
      </c>
      <c r="D134" s="11" t="s">
        <v>12</v>
      </c>
      <c r="E134" s="15">
        <v>2</v>
      </c>
      <c r="F134" s="11" t="s">
        <v>8</v>
      </c>
      <c r="G134" s="12">
        <v>100</v>
      </c>
      <c r="H134" s="13">
        <v>312895</v>
      </c>
      <c r="I134" s="13">
        <v>429</v>
      </c>
    </row>
    <row r="135" spans="1:9" s="4" customFormat="1" ht="25.5" x14ac:dyDescent="0.2">
      <c r="A135" s="11" t="s">
        <v>206</v>
      </c>
      <c r="B135" s="11" t="s">
        <v>217</v>
      </c>
      <c r="C135" s="10" t="s">
        <v>135</v>
      </c>
      <c r="D135" s="11" t="s">
        <v>12</v>
      </c>
      <c r="E135" s="15">
        <v>24</v>
      </c>
      <c r="F135" s="11" t="s">
        <v>8</v>
      </c>
      <c r="G135" s="12">
        <v>100</v>
      </c>
      <c r="H135" s="13">
        <v>12367845</v>
      </c>
      <c r="I135" s="13">
        <v>1412</v>
      </c>
    </row>
    <row r="136" spans="1:9" s="4" customFormat="1" ht="25.5" x14ac:dyDescent="0.2">
      <c r="A136" s="10" t="s">
        <v>207</v>
      </c>
      <c r="B136" s="11" t="s">
        <v>217</v>
      </c>
      <c r="C136" s="10" t="s">
        <v>135</v>
      </c>
      <c r="D136" s="11" t="s">
        <v>12</v>
      </c>
      <c r="E136" s="15">
        <v>12</v>
      </c>
      <c r="F136" s="11" t="s">
        <v>8</v>
      </c>
      <c r="G136" s="12">
        <v>100</v>
      </c>
      <c r="H136" s="13">
        <v>5839592</v>
      </c>
      <c r="I136" s="13">
        <v>1333</v>
      </c>
    </row>
    <row r="137" spans="1:9" s="4" customFormat="1" ht="25.5" x14ac:dyDescent="0.2">
      <c r="A137" s="11" t="s">
        <v>208</v>
      </c>
      <c r="B137" s="11" t="s">
        <v>218</v>
      </c>
      <c r="C137" s="10" t="s">
        <v>152</v>
      </c>
      <c r="D137" s="11" t="s">
        <v>12</v>
      </c>
      <c r="E137" s="15">
        <v>116</v>
      </c>
      <c r="F137" s="11" t="s">
        <v>10</v>
      </c>
      <c r="G137" s="12">
        <v>100</v>
      </c>
      <c r="H137" s="13">
        <v>13992074</v>
      </c>
      <c r="I137" s="13">
        <v>330</v>
      </c>
    </row>
    <row r="138" spans="1:9" s="4" customFormat="1" ht="25.5" x14ac:dyDescent="0.2">
      <c r="A138" s="10" t="s">
        <v>209</v>
      </c>
      <c r="B138" s="11" t="s">
        <v>219</v>
      </c>
      <c r="C138" s="10" t="s">
        <v>135</v>
      </c>
      <c r="D138" s="11" t="s">
        <v>12</v>
      </c>
      <c r="E138" s="15">
        <v>24</v>
      </c>
      <c r="F138" s="11" t="s">
        <v>8</v>
      </c>
      <c r="G138" s="12">
        <v>100</v>
      </c>
      <c r="H138" s="13">
        <v>6233548</v>
      </c>
      <c r="I138" s="13">
        <v>712</v>
      </c>
    </row>
    <row r="139" spans="1:9" s="4" customFormat="1" ht="25.5" x14ac:dyDescent="0.2">
      <c r="A139" s="10" t="s">
        <v>210</v>
      </c>
      <c r="B139" s="11" t="s">
        <v>219</v>
      </c>
      <c r="C139" s="10" t="s">
        <v>135</v>
      </c>
      <c r="D139" s="11" t="s">
        <v>12</v>
      </c>
      <c r="E139" s="15">
        <v>3</v>
      </c>
      <c r="F139" s="11" t="s">
        <v>8</v>
      </c>
      <c r="G139" s="12">
        <v>100</v>
      </c>
      <c r="H139" s="13">
        <v>1512248</v>
      </c>
      <c r="I139" s="13">
        <v>352</v>
      </c>
    </row>
    <row r="140" spans="1:9" s="4" customFormat="1" ht="25.5" x14ac:dyDescent="0.2">
      <c r="A140" s="10" t="s">
        <v>211</v>
      </c>
      <c r="B140" s="11" t="s">
        <v>219</v>
      </c>
      <c r="C140" s="10" t="s">
        <v>135</v>
      </c>
      <c r="D140" s="11" t="s">
        <v>12</v>
      </c>
      <c r="E140" s="15">
        <v>9</v>
      </c>
      <c r="F140" s="11" t="s">
        <v>8</v>
      </c>
      <c r="G140" s="12">
        <v>100</v>
      </c>
      <c r="H140" s="13">
        <v>1756070</v>
      </c>
      <c r="I140" s="13">
        <v>535</v>
      </c>
    </row>
    <row r="141" spans="1:9" s="4" customFormat="1" ht="25.5" x14ac:dyDescent="0.2">
      <c r="A141" s="10" t="s">
        <v>211</v>
      </c>
      <c r="B141" s="10" t="s">
        <v>220</v>
      </c>
      <c r="C141" s="10" t="s">
        <v>135</v>
      </c>
      <c r="D141" s="11" t="s">
        <v>12</v>
      </c>
      <c r="E141" s="15">
        <v>1</v>
      </c>
      <c r="F141" s="11" t="s">
        <v>8</v>
      </c>
      <c r="G141" s="12">
        <v>100</v>
      </c>
      <c r="H141" s="13">
        <v>203540</v>
      </c>
      <c r="I141" s="13">
        <v>558</v>
      </c>
    </row>
    <row r="142" spans="1:9" s="4" customFormat="1" ht="25.5" x14ac:dyDescent="0.2">
      <c r="A142" s="10" t="s">
        <v>205</v>
      </c>
      <c r="B142" s="11" t="s">
        <v>219</v>
      </c>
      <c r="C142" s="10" t="s">
        <v>135</v>
      </c>
      <c r="D142" s="11" t="s">
        <v>12</v>
      </c>
      <c r="E142" s="15">
        <v>8</v>
      </c>
      <c r="F142" s="11" t="s">
        <v>8</v>
      </c>
      <c r="G142" s="12">
        <v>100</v>
      </c>
      <c r="H142" s="13">
        <v>1275340</v>
      </c>
      <c r="I142" s="13">
        <v>437</v>
      </c>
    </row>
    <row r="143" spans="1:9" s="4" customFormat="1" ht="12.75" x14ac:dyDescent="0.2">
      <c r="A143" s="11" t="s">
        <v>212</v>
      </c>
      <c r="B143" s="11" t="s">
        <v>221</v>
      </c>
      <c r="C143" s="11"/>
      <c r="D143" s="11" t="s">
        <v>12</v>
      </c>
      <c r="E143" s="15">
        <v>41</v>
      </c>
      <c r="F143" s="11" t="s">
        <v>8</v>
      </c>
      <c r="G143" s="12">
        <v>100</v>
      </c>
      <c r="H143" s="13">
        <v>1791086</v>
      </c>
      <c r="I143" s="13">
        <v>120</v>
      </c>
    </row>
    <row r="144" spans="1:9" s="4" customFormat="1" ht="12.75" x14ac:dyDescent="0.2">
      <c r="A144" s="11" t="s">
        <v>213</v>
      </c>
      <c r="B144" s="11" t="s">
        <v>213</v>
      </c>
      <c r="C144" s="11" t="s">
        <v>95</v>
      </c>
      <c r="D144" s="11" t="s">
        <v>72</v>
      </c>
      <c r="E144" s="15">
        <v>23</v>
      </c>
      <c r="F144" s="11" t="s">
        <v>10</v>
      </c>
      <c r="G144" s="12">
        <v>95</v>
      </c>
      <c r="H144" s="13">
        <v>2247822</v>
      </c>
      <c r="I144" s="13">
        <v>399</v>
      </c>
    </row>
    <row r="145" spans="1:9" s="4" customFormat="1" ht="12.75" x14ac:dyDescent="0.2">
      <c r="A145" s="11" t="s">
        <v>213</v>
      </c>
      <c r="B145" s="11" t="s">
        <v>213</v>
      </c>
      <c r="C145" s="11" t="s">
        <v>136</v>
      </c>
      <c r="D145" s="11" t="s">
        <v>72</v>
      </c>
      <c r="E145" s="15">
        <v>55</v>
      </c>
      <c r="F145" s="11" t="s">
        <v>10</v>
      </c>
      <c r="G145" s="12">
        <v>98</v>
      </c>
      <c r="H145" s="13">
        <v>7647467</v>
      </c>
      <c r="I145" s="13">
        <v>356</v>
      </c>
    </row>
    <row r="146" spans="1:9" s="4" customFormat="1" ht="25.5" x14ac:dyDescent="0.2">
      <c r="A146" s="11" t="s">
        <v>223</v>
      </c>
      <c r="B146" s="10" t="s">
        <v>238</v>
      </c>
      <c r="C146" s="10" t="s">
        <v>96</v>
      </c>
      <c r="D146" s="11" t="s">
        <v>72</v>
      </c>
      <c r="E146" s="15">
        <v>10</v>
      </c>
      <c r="F146" s="11" t="s">
        <v>8</v>
      </c>
      <c r="G146" s="12">
        <v>98</v>
      </c>
      <c r="H146" s="13">
        <v>7749698</v>
      </c>
      <c r="I146" s="13">
        <v>2402</v>
      </c>
    </row>
    <row r="147" spans="1:9" s="4" customFormat="1" ht="25.5" x14ac:dyDescent="0.2">
      <c r="A147" s="11" t="s">
        <v>223</v>
      </c>
      <c r="B147" s="10" t="s">
        <v>237</v>
      </c>
      <c r="C147" s="10" t="s">
        <v>96</v>
      </c>
      <c r="D147" s="11" t="s">
        <v>72</v>
      </c>
      <c r="E147" s="15">
        <v>15</v>
      </c>
      <c r="F147" s="11" t="s">
        <v>8</v>
      </c>
      <c r="G147" s="12">
        <v>98</v>
      </c>
      <c r="H147" s="13">
        <v>6905257</v>
      </c>
      <c r="I147" s="13">
        <v>1466</v>
      </c>
    </row>
    <row r="148" spans="1:9" s="4" customFormat="1" ht="25.5" x14ac:dyDescent="0.2">
      <c r="A148" s="10" t="s">
        <v>224</v>
      </c>
      <c r="B148" s="10" t="s">
        <v>236</v>
      </c>
      <c r="C148" s="10" t="s">
        <v>96</v>
      </c>
      <c r="D148" s="11" t="s">
        <v>72</v>
      </c>
      <c r="E148" s="15">
        <v>18</v>
      </c>
      <c r="F148" s="11" t="s">
        <v>8</v>
      </c>
      <c r="G148" s="12">
        <v>98</v>
      </c>
      <c r="H148" s="13">
        <v>11956453</v>
      </c>
      <c r="I148" s="13">
        <v>1890</v>
      </c>
    </row>
    <row r="149" spans="1:9" s="4" customFormat="1" ht="12.75" x14ac:dyDescent="0.2">
      <c r="A149" s="11" t="s">
        <v>225</v>
      </c>
      <c r="B149" s="11" t="s">
        <v>235</v>
      </c>
      <c r="C149" s="11" t="s">
        <v>95</v>
      </c>
      <c r="D149" s="11" t="s">
        <v>72</v>
      </c>
      <c r="E149" s="15">
        <v>22</v>
      </c>
      <c r="F149" s="11" t="s">
        <v>10</v>
      </c>
      <c r="G149" s="12">
        <v>98</v>
      </c>
      <c r="H149" s="13">
        <v>5991954</v>
      </c>
      <c r="I149" s="13">
        <v>609</v>
      </c>
    </row>
    <row r="150" spans="1:9" s="4" customFormat="1" ht="25.5" x14ac:dyDescent="0.2">
      <c r="A150" s="11" t="s">
        <v>226</v>
      </c>
      <c r="B150" s="10" t="s">
        <v>234</v>
      </c>
      <c r="C150" s="11" t="s">
        <v>94</v>
      </c>
      <c r="D150" s="11" t="s">
        <v>72</v>
      </c>
      <c r="E150" s="15">
        <v>14</v>
      </c>
      <c r="F150" s="11" t="s">
        <v>8</v>
      </c>
      <c r="G150" s="12">
        <v>96</v>
      </c>
      <c r="H150" s="13">
        <v>10250696</v>
      </c>
      <c r="I150" s="13">
        <v>1936</v>
      </c>
    </row>
    <row r="151" spans="1:9" s="4" customFormat="1" ht="12.75" x14ac:dyDescent="0.2">
      <c r="A151" s="11" t="s">
        <v>54</v>
      </c>
      <c r="B151" s="11" t="s">
        <v>233</v>
      </c>
      <c r="C151" s="11" t="s">
        <v>134</v>
      </c>
      <c r="D151" s="11" t="s">
        <v>72</v>
      </c>
      <c r="E151" s="15">
        <v>34</v>
      </c>
      <c r="F151" s="11" t="s">
        <v>8</v>
      </c>
      <c r="G151" s="12">
        <v>95</v>
      </c>
      <c r="H151" s="13">
        <v>11112221</v>
      </c>
      <c r="I151" s="13">
        <v>943</v>
      </c>
    </row>
    <row r="152" spans="1:9" s="4" customFormat="1" ht="12.75" x14ac:dyDescent="0.2">
      <c r="A152" s="11" t="s">
        <v>227</v>
      </c>
      <c r="B152" s="11" t="s">
        <v>227</v>
      </c>
      <c r="C152" s="11" t="s">
        <v>95</v>
      </c>
      <c r="D152" s="11" t="s">
        <v>72</v>
      </c>
      <c r="E152" s="15">
        <v>28</v>
      </c>
      <c r="F152" s="11" t="s">
        <v>10</v>
      </c>
      <c r="G152" s="12">
        <v>98</v>
      </c>
      <c r="H152" s="13">
        <v>3724623</v>
      </c>
      <c r="I152" s="13">
        <v>479</v>
      </c>
    </row>
    <row r="153" spans="1:9" s="4" customFormat="1" ht="25.5" x14ac:dyDescent="0.2">
      <c r="A153" s="10" t="s">
        <v>228</v>
      </c>
      <c r="B153" s="11" t="s">
        <v>109</v>
      </c>
      <c r="C153" s="10" t="s">
        <v>96</v>
      </c>
      <c r="D153" s="11" t="s">
        <v>72</v>
      </c>
      <c r="E153" s="15">
        <v>6</v>
      </c>
      <c r="F153" s="11" t="s">
        <v>8</v>
      </c>
      <c r="G153" s="21" t="s">
        <v>9</v>
      </c>
      <c r="H153" s="21" t="s">
        <v>9</v>
      </c>
      <c r="I153" s="13" t="s">
        <v>239</v>
      </c>
    </row>
    <row r="154" spans="1:9" s="4" customFormat="1" ht="25.5" x14ac:dyDescent="0.2">
      <c r="A154" s="10" t="s">
        <v>229</v>
      </c>
      <c r="B154" s="11" t="s">
        <v>109</v>
      </c>
      <c r="C154" s="10" t="s">
        <v>96</v>
      </c>
      <c r="D154" s="11" t="s">
        <v>72</v>
      </c>
      <c r="E154" s="15">
        <v>7</v>
      </c>
      <c r="F154" s="11" t="s">
        <v>8</v>
      </c>
      <c r="G154" s="12">
        <v>95</v>
      </c>
      <c r="H154" s="13">
        <v>4126230</v>
      </c>
      <c r="I154" s="13">
        <v>1650</v>
      </c>
    </row>
    <row r="155" spans="1:9" s="4" customFormat="1" ht="25.5" x14ac:dyDescent="0.2">
      <c r="A155" s="11" t="s">
        <v>230</v>
      </c>
      <c r="B155" s="11" t="s">
        <v>109</v>
      </c>
      <c r="C155" s="10" t="s">
        <v>96</v>
      </c>
      <c r="D155" s="11" t="s">
        <v>72</v>
      </c>
      <c r="E155" s="15">
        <v>6</v>
      </c>
      <c r="F155" s="11" t="s">
        <v>8</v>
      </c>
      <c r="G155" s="12">
        <v>98</v>
      </c>
      <c r="H155" s="13">
        <v>3026642</v>
      </c>
      <c r="I155" s="13">
        <v>1029</v>
      </c>
    </row>
    <row r="156" spans="1:9" s="4" customFormat="1" ht="12.75" x14ac:dyDescent="0.2">
      <c r="A156" s="11" t="s">
        <v>231</v>
      </c>
      <c r="B156" s="11" t="s">
        <v>232</v>
      </c>
      <c r="C156" s="11" t="s">
        <v>134</v>
      </c>
      <c r="D156" s="11" t="s">
        <v>73</v>
      </c>
      <c r="E156" s="15">
        <v>20</v>
      </c>
      <c r="F156" s="11" t="s">
        <v>8</v>
      </c>
      <c r="G156" s="12">
        <v>98</v>
      </c>
      <c r="H156" s="13">
        <v>29347309</v>
      </c>
      <c r="I156" s="13">
        <v>4102</v>
      </c>
    </row>
    <row r="157" spans="1:9" s="4" customFormat="1" ht="12.75" x14ac:dyDescent="0.2">
      <c r="E157" s="16"/>
      <c r="G157" s="6"/>
      <c r="H157" s="9"/>
      <c r="I157" s="9"/>
    </row>
    <row r="158" spans="1:9" s="3" customFormat="1" ht="47.25" x14ac:dyDescent="0.25">
      <c r="A158" s="17" t="s">
        <v>2</v>
      </c>
      <c r="B158" s="17" t="s">
        <v>3</v>
      </c>
      <c r="C158" s="17" t="s">
        <v>4</v>
      </c>
      <c r="D158" s="17" t="s">
        <v>5</v>
      </c>
      <c r="E158" s="18" t="s">
        <v>13</v>
      </c>
      <c r="F158" s="17" t="s">
        <v>7</v>
      </c>
      <c r="G158" s="19" t="s">
        <v>14</v>
      </c>
      <c r="H158" s="20" t="s">
        <v>15</v>
      </c>
      <c r="I158" s="20" t="s">
        <v>1</v>
      </c>
    </row>
    <row r="159" spans="1:9" ht="15.75" x14ac:dyDescent="0.25">
      <c r="A159" s="51" t="s">
        <v>240</v>
      </c>
      <c r="B159" s="51"/>
      <c r="C159" s="51"/>
      <c r="D159" s="51"/>
      <c r="E159" s="51"/>
      <c r="F159" s="51"/>
      <c r="G159" s="51"/>
      <c r="H159" s="51"/>
      <c r="I159" s="51"/>
    </row>
    <row r="160" spans="1:9" s="4" customFormat="1" ht="12.75" x14ac:dyDescent="0.2">
      <c r="A160" s="11" t="s">
        <v>241</v>
      </c>
      <c r="B160" s="11" t="s">
        <v>241</v>
      </c>
      <c r="C160" s="11" t="s">
        <v>134</v>
      </c>
      <c r="D160" s="11" t="s">
        <v>38</v>
      </c>
      <c r="E160" s="15">
        <v>8</v>
      </c>
      <c r="F160" s="11" t="s">
        <v>8</v>
      </c>
      <c r="G160" s="12">
        <v>98</v>
      </c>
      <c r="H160" s="13">
        <v>7530523</v>
      </c>
      <c r="I160" s="13">
        <v>2559</v>
      </c>
    </row>
    <row r="161" spans="1:9" s="4" customFormat="1" ht="25.5" x14ac:dyDescent="0.2">
      <c r="A161" s="11" t="s">
        <v>242</v>
      </c>
      <c r="B161" s="11" t="s">
        <v>249</v>
      </c>
      <c r="C161" s="10" t="s">
        <v>96</v>
      </c>
      <c r="D161" s="11" t="s">
        <v>38</v>
      </c>
      <c r="E161" s="15">
        <v>10</v>
      </c>
      <c r="F161" s="11" t="s">
        <v>8</v>
      </c>
      <c r="G161" s="12">
        <v>98</v>
      </c>
      <c r="H161" s="13">
        <v>24171871</v>
      </c>
      <c r="I161" s="13">
        <v>6605</v>
      </c>
    </row>
    <row r="162" spans="1:9" s="4" customFormat="1" ht="25.5" x14ac:dyDescent="0.2">
      <c r="A162" s="11" t="s">
        <v>242</v>
      </c>
      <c r="B162" s="11" t="s">
        <v>251</v>
      </c>
      <c r="C162" s="10" t="s">
        <v>96</v>
      </c>
      <c r="D162" s="11" t="s">
        <v>38</v>
      </c>
      <c r="E162" s="15">
        <v>7</v>
      </c>
      <c r="F162" s="11" t="s">
        <v>8</v>
      </c>
      <c r="G162" s="12">
        <v>98</v>
      </c>
      <c r="H162" s="13">
        <v>12453814</v>
      </c>
      <c r="I162" s="13">
        <v>4850</v>
      </c>
    </row>
    <row r="163" spans="1:9" s="4" customFormat="1" ht="25.5" x14ac:dyDescent="0.2">
      <c r="A163" s="11" t="s">
        <v>242</v>
      </c>
      <c r="B163" s="11" t="s">
        <v>250</v>
      </c>
      <c r="C163" s="10" t="s">
        <v>96</v>
      </c>
      <c r="D163" s="11" t="s">
        <v>38</v>
      </c>
      <c r="E163" s="15">
        <v>11</v>
      </c>
      <c r="F163" s="11" t="s">
        <v>8</v>
      </c>
      <c r="G163" s="12">
        <v>98</v>
      </c>
      <c r="H163" s="13">
        <v>11770585</v>
      </c>
      <c r="I163" s="13">
        <v>2917</v>
      </c>
    </row>
    <row r="164" spans="1:9" s="4" customFormat="1" ht="25.5" x14ac:dyDescent="0.2">
      <c r="A164" s="11" t="s">
        <v>243</v>
      </c>
      <c r="B164" s="11" t="s">
        <v>252</v>
      </c>
      <c r="C164" s="10" t="s">
        <v>153</v>
      </c>
      <c r="D164" s="11" t="s">
        <v>38</v>
      </c>
      <c r="E164" s="15">
        <v>6</v>
      </c>
      <c r="F164" s="11" t="s">
        <v>8</v>
      </c>
      <c r="G164" s="12">
        <v>98</v>
      </c>
      <c r="H164" s="13">
        <v>5014800</v>
      </c>
      <c r="I164" s="13">
        <v>2340</v>
      </c>
    </row>
    <row r="165" spans="1:9" s="4" customFormat="1" ht="25.5" x14ac:dyDescent="0.2">
      <c r="A165" s="11" t="s">
        <v>243</v>
      </c>
      <c r="B165" s="11" t="s">
        <v>253</v>
      </c>
      <c r="C165" s="10" t="s">
        <v>118</v>
      </c>
      <c r="D165" s="11" t="s">
        <v>38</v>
      </c>
      <c r="E165" s="15">
        <v>10</v>
      </c>
      <c r="F165" s="11" t="s">
        <v>8</v>
      </c>
      <c r="G165" s="12">
        <v>98</v>
      </c>
      <c r="H165" s="13">
        <v>8455768</v>
      </c>
      <c r="I165" s="13">
        <v>2339</v>
      </c>
    </row>
    <row r="166" spans="1:9" s="4" customFormat="1" ht="25.5" x14ac:dyDescent="0.2">
      <c r="A166" s="11" t="s">
        <v>244</v>
      </c>
      <c r="B166" s="11" t="s">
        <v>254</v>
      </c>
      <c r="C166" s="10" t="s">
        <v>154</v>
      </c>
      <c r="D166" s="11" t="s">
        <v>38</v>
      </c>
      <c r="E166" s="15">
        <v>24</v>
      </c>
      <c r="F166" s="11" t="s">
        <v>8</v>
      </c>
      <c r="G166" s="12">
        <v>98</v>
      </c>
      <c r="H166" s="13">
        <v>18592347</v>
      </c>
      <c r="I166" s="13">
        <v>2139</v>
      </c>
    </row>
    <row r="167" spans="1:9" s="4" customFormat="1" ht="25.5" x14ac:dyDescent="0.2">
      <c r="A167" s="11" t="s">
        <v>244</v>
      </c>
      <c r="B167" s="11" t="s">
        <v>255</v>
      </c>
      <c r="C167" s="10" t="s">
        <v>155</v>
      </c>
      <c r="D167" s="11" t="s">
        <v>38</v>
      </c>
      <c r="E167" s="15">
        <v>24</v>
      </c>
      <c r="F167" s="11" t="s">
        <v>8</v>
      </c>
      <c r="G167" s="12">
        <v>98</v>
      </c>
      <c r="H167" s="13">
        <v>18592347</v>
      </c>
      <c r="I167" s="13">
        <v>2139</v>
      </c>
    </row>
    <row r="168" spans="1:9" s="4" customFormat="1" ht="25.5" x14ac:dyDescent="0.2">
      <c r="A168" s="11" t="s">
        <v>245</v>
      </c>
      <c r="B168" s="11" t="s">
        <v>256</v>
      </c>
      <c r="C168" s="10" t="s">
        <v>135</v>
      </c>
      <c r="D168" s="11" t="s">
        <v>38</v>
      </c>
      <c r="E168" s="15">
        <v>7</v>
      </c>
      <c r="F168" s="11" t="s">
        <v>8</v>
      </c>
      <c r="G168" s="12">
        <v>98</v>
      </c>
      <c r="H168" s="13">
        <v>4330066</v>
      </c>
      <c r="I168" s="13">
        <v>1695</v>
      </c>
    </row>
    <row r="169" spans="1:9" s="4" customFormat="1" ht="25.5" x14ac:dyDescent="0.2">
      <c r="A169" s="11" t="s">
        <v>246</v>
      </c>
      <c r="B169" s="10" t="s">
        <v>257</v>
      </c>
      <c r="C169" s="11" t="s">
        <v>134</v>
      </c>
      <c r="D169" s="11" t="s">
        <v>21</v>
      </c>
      <c r="E169" s="15">
        <v>16</v>
      </c>
      <c r="F169" s="11" t="s">
        <v>8</v>
      </c>
      <c r="G169" s="12">
        <v>98</v>
      </c>
      <c r="H169" s="13">
        <v>21075273</v>
      </c>
      <c r="I169" s="13">
        <v>3682</v>
      </c>
    </row>
    <row r="170" spans="1:9" s="4" customFormat="1" ht="12.75" x14ac:dyDescent="0.2">
      <c r="A170" s="11" t="s">
        <v>246</v>
      </c>
      <c r="B170" s="11" t="s">
        <v>258</v>
      </c>
      <c r="C170" s="11" t="s">
        <v>134</v>
      </c>
      <c r="D170" s="11" t="s">
        <v>21</v>
      </c>
      <c r="E170" s="15">
        <v>6</v>
      </c>
      <c r="F170" s="11" t="s">
        <v>8</v>
      </c>
      <c r="G170" s="12">
        <v>91.1</v>
      </c>
      <c r="H170" s="13">
        <v>8608210</v>
      </c>
      <c r="I170" s="13">
        <v>4315</v>
      </c>
    </row>
    <row r="171" spans="1:9" s="4" customFormat="1" ht="25.5" x14ac:dyDescent="0.2">
      <c r="A171" s="10" t="s">
        <v>247</v>
      </c>
      <c r="B171" s="11" t="s">
        <v>259</v>
      </c>
      <c r="C171" s="11" t="s">
        <v>94</v>
      </c>
      <c r="D171" s="11" t="s">
        <v>21</v>
      </c>
      <c r="E171" s="15">
        <v>14</v>
      </c>
      <c r="F171" s="11" t="s">
        <v>8</v>
      </c>
      <c r="G171" s="12">
        <v>98</v>
      </c>
      <c r="H171" s="13">
        <v>17913344</v>
      </c>
      <c r="I171" s="13">
        <v>3577</v>
      </c>
    </row>
    <row r="172" spans="1:9" s="4" customFormat="1" ht="25.5" x14ac:dyDescent="0.2">
      <c r="A172" s="10" t="s">
        <v>247</v>
      </c>
      <c r="B172" s="11" t="s">
        <v>260</v>
      </c>
      <c r="C172" s="11" t="s">
        <v>94</v>
      </c>
      <c r="D172" s="11" t="s">
        <v>21</v>
      </c>
      <c r="E172" s="15">
        <v>8</v>
      </c>
      <c r="F172" s="11" t="s">
        <v>8</v>
      </c>
      <c r="G172" s="12">
        <v>98</v>
      </c>
      <c r="H172" s="13">
        <v>9567146</v>
      </c>
      <c r="I172" s="13">
        <v>3343</v>
      </c>
    </row>
    <row r="173" spans="1:9" s="4" customFormat="1" ht="25.5" x14ac:dyDescent="0.2">
      <c r="A173" s="10" t="s">
        <v>247</v>
      </c>
      <c r="B173" s="10" t="s">
        <v>261</v>
      </c>
      <c r="C173" s="11" t="s">
        <v>95</v>
      </c>
      <c r="D173" s="11" t="s">
        <v>21</v>
      </c>
      <c r="E173" s="15">
        <v>31</v>
      </c>
      <c r="F173" s="11" t="s">
        <v>10</v>
      </c>
      <c r="G173" s="12">
        <v>98</v>
      </c>
      <c r="H173" s="13">
        <v>8981151</v>
      </c>
      <c r="I173" s="13">
        <v>810</v>
      </c>
    </row>
    <row r="174" spans="1:9" s="4" customFormat="1" ht="25.5" x14ac:dyDescent="0.2">
      <c r="A174" s="10" t="s">
        <v>247</v>
      </c>
      <c r="B174" s="11" t="s">
        <v>262</v>
      </c>
      <c r="C174" s="11" t="s">
        <v>94</v>
      </c>
      <c r="D174" s="11" t="s">
        <v>21</v>
      </c>
      <c r="E174" s="15">
        <v>5</v>
      </c>
      <c r="F174" s="11" t="s">
        <v>8</v>
      </c>
      <c r="G174" s="12">
        <v>98</v>
      </c>
      <c r="H174" s="13">
        <v>13279584</v>
      </c>
      <c r="I174" s="13">
        <v>7425</v>
      </c>
    </row>
    <row r="175" spans="1:9" s="4" customFormat="1" ht="25.5" x14ac:dyDescent="0.2">
      <c r="A175" s="10" t="s">
        <v>247</v>
      </c>
      <c r="B175" s="11" t="s">
        <v>263</v>
      </c>
      <c r="C175" s="11" t="s">
        <v>134</v>
      </c>
      <c r="D175" s="11" t="s">
        <v>21</v>
      </c>
      <c r="E175" s="15">
        <v>11</v>
      </c>
      <c r="F175" s="11" t="s">
        <v>8</v>
      </c>
      <c r="G175" s="12">
        <v>98</v>
      </c>
      <c r="H175" s="13">
        <v>16009446</v>
      </c>
      <c r="I175" s="13">
        <v>4069</v>
      </c>
    </row>
    <row r="176" spans="1:9" s="4" customFormat="1" ht="25.5" x14ac:dyDescent="0.2">
      <c r="A176" s="11" t="s">
        <v>248</v>
      </c>
      <c r="B176" s="10" t="s">
        <v>264</v>
      </c>
      <c r="C176" s="11" t="s">
        <v>134</v>
      </c>
      <c r="D176" s="11" t="s">
        <v>21</v>
      </c>
      <c r="E176" s="15">
        <v>10</v>
      </c>
      <c r="F176" s="11" t="s">
        <v>8</v>
      </c>
      <c r="G176" s="12">
        <v>90</v>
      </c>
      <c r="H176" s="13">
        <v>14943270</v>
      </c>
      <c r="I176" s="13">
        <v>4549</v>
      </c>
    </row>
    <row r="177" spans="1:9" s="4" customFormat="1" ht="12.75" x14ac:dyDescent="0.2">
      <c r="E177" s="16"/>
      <c r="G177" s="6"/>
      <c r="H177" s="9"/>
      <c r="I177" s="9"/>
    </row>
    <row r="178" spans="1:9" s="4" customFormat="1" ht="12.75" x14ac:dyDescent="0.2">
      <c r="E178" s="16"/>
      <c r="G178" s="6"/>
      <c r="H178" s="9"/>
      <c r="I178" s="9"/>
    </row>
    <row r="179" spans="1:9" s="3" customFormat="1" ht="47.25" x14ac:dyDescent="0.25">
      <c r="A179" s="17" t="s">
        <v>2</v>
      </c>
      <c r="B179" s="17" t="s">
        <v>3</v>
      </c>
      <c r="C179" s="17" t="s">
        <v>4</v>
      </c>
      <c r="D179" s="17" t="s">
        <v>5</v>
      </c>
      <c r="E179" s="18" t="s">
        <v>13</v>
      </c>
      <c r="F179" s="17" t="s">
        <v>7</v>
      </c>
      <c r="G179" s="19" t="s">
        <v>14</v>
      </c>
      <c r="H179" s="20" t="s">
        <v>15</v>
      </c>
      <c r="I179" s="20" t="s">
        <v>1</v>
      </c>
    </row>
    <row r="180" spans="1:9" ht="15.75" x14ac:dyDescent="0.25">
      <c r="A180" s="51" t="s">
        <v>265</v>
      </c>
      <c r="B180" s="51"/>
      <c r="C180" s="51"/>
      <c r="D180" s="51"/>
      <c r="E180" s="51"/>
      <c r="F180" s="51"/>
      <c r="G180" s="51"/>
      <c r="H180" s="51"/>
      <c r="I180" s="51"/>
    </row>
    <row r="181" spans="1:9" s="4" customFormat="1" ht="25.5" x14ac:dyDescent="0.2">
      <c r="A181" s="11" t="s">
        <v>266</v>
      </c>
      <c r="B181" s="11" t="s">
        <v>274</v>
      </c>
      <c r="C181" s="10" t="s">
        <v>96</v>
      </c>
      <c r="D181" s="11" t="s">
        <v>284</v>
      </c>
      <c r="E181" s="15">
        <v>32</v>
      </c>
      <c r="F181" s="11" t="s">
        <v>8</v>
      </c>
      <c r="G181" s="12">
        <v>95</v>
      </c>
      <c r="H181" s="13">
        <v>18216587</v>
      </c>
      <c r="I181" s="13">
        <v>1563</v>
      </c>
    </row>
    <row r="182" spans="1:9" s="4" customFormat="1" ht="12.75" x14ac:dyDescent="0.2">
      <c r="A182" s="11" t="s">
        <v>267</v>
      </c>
      <c r="B182" s="11" t="s">
        <v>275</v>
      </c>
      <c r="C182" s="11" t="s">
        <v>134</v>
      </c>
      <c r="D182" s="11" t="s">
        <v>119</v>
      </c>
      <c r="E182" s="15">
        <v>9</v>
      </c>
      <c r="F182" s="11" t="s">
        <v>8</v>
      </c>
      <c r="G182" s="12">
        <v>100</v>
      </c>
      <c r="H182" s="13">
        <v>7061501</v>
      </c>
      <c r="I182" s="13">
        <v>2150</v>
      </c>
    </row>
    <row r="183" spans="1:9" s="4" customFormat="1" ht="12.75" x14ac:dyDescent="0.2">
      <c r="A183" s="11" t="s">
        <v>267</v>
      </c>
      <c r="B183" s="11" t="s">
        <v>276</v>
      </c>
      <c r="C183" s="11" t="s">
        <v>134</v>
      </c>
      <c r="D183" s="11" t="s">
        <v>119</v>
      </c>
      <c r="E183" s="15">
        <v>18</v>
      </c>
      <c r="F183" s="11" t="s">
        <v>8</v>
      </c>
      <c r="G183" s="12">
        <v>100</v>
      </c>
      <c r="H183" s="13">
        <v>10788954</v>
      </c>
      <c r="I183" s="13">
        <v>1642</v>
      </c>
    </row>
    <row r="184" spans="1:9" s="4" customFormat="1" ht="25.5" x14ac:dyDescent="0.2">
      <c r="A184" s="10" t="s">
        <v>268</v>
      </c>
      <c r="B184" s="11" t="s">
        <v>277</v>
      </c>
      <c r="C184" s="11" t="s">
        <v>134</v>
      </c>
      <c r="D184" s="11" t="s">
        <v>38</v>
      </c>
      <c r="E184" s="15">
        <v>5</v>
      </c>
      <c r="F184" s="11" t="s">
        <v>8</v>
      </c>
      <c r="G184" s="12">
        <v>95</v>
      </c>
      <c r="H184" s="13">
        <v>3024831</v>
      </c>
      <c r="I184" s="13">
        <v>1697</v>
      </c>
    </row>
    <row r="185" spans="1:9" s="4" customFormat="1" ht="12.75" x14ac:dyDescent="0.2">
      <c r="A185" s="11" t="s">
        <v>269</v>
      </c>
      <c r="B185" s="11" t="s">
        <v>278</v>
      </c>
      <c r="C185" s="11" t="s">
        <v>134</v>
      </c>
      <c r="D185" s="11" t="s">
        <v>38</v>
      </c>
      <c r="E185" s="15">
        <v>7</v>
      </c>
      <c r="F185" s="11" t="s">
        <v>8</v>
      </c>
      <c r="G185" s="12">
        <v>95.5</v>
      </c>
      <c r="H185" s="13">
        <v>7647153</v>
      </c>
      <c r="I185" s="13">
        <v>3035</v>
      </c>
    </row>
    <row r="186" spans="1:9" s="4" customFormat="1" ht="25.5" x14ac:dyDescent="0.2">
      <c r="A186" s="11" t="s">
        <v>270</v>
      </c>
      <c r="B186" s="11" t="s">
        <v>279</v>
      </c>
      <c r="C186" s="10" t="s">
        <v>153</v>
      </c>
      <c r="D186" s="11" t="s">
        <v>38</v>
      </c>
      <c r="E186" s="15">
        <v>36</v>
      </c>
      <c r="F186" s="11" t="s">
        <v>8</v>
      </c>
      <c r="G186" s="12">
        <v>95</v>
      </c>
      <c r="H186" s="13">
        <v>20387062</v>
      </c>
      <c r="I186" s="13">
        <v>1633</v>
      </c>
    </row>
    <row r="187" spans="1:9" s="4" customFormat="1" ht="25.5" x14ac:dyDescent="0.2">
      <c r="A187" s="11" t="s">
        <v>271</v>
      </c>
      <c r="B187" s="11" t="s">
        <v>271</v>
      </c>
      <c r="C187" s="10" t="s">
        <v>96</v>
      </c>
      <c r="D187" s="11" t="s">
        <v>38</v>
      </c>
      <c r="E187" s="15">
        <v>20</v>
      </c>
      <c r="F187" s="11" t="s">
        <v>8</v>
      </c>
      <c r="G187" s="12">
        <v>95</v>
      </c>
      <c r="H187" s="13">
        <v>16592297</v>
      </c>
      <c r="I187" s="13">
        <v>2393</v>
      </c>
    </row>
    <row r="188" spans="1:9" s="4" customFormat="1" ht="12.75" x14ac:dyDescent="0.2">
      <c r="A188" s="11" t="s">
        <v>272</v>
      </c>
      <c r="B188" s="11" t="s">
        <v>280</v>
      </c>
      <c r="C188" s="11" t="s">
        <v>134</v>
      </c>
      <c r="D188" s="11" t="s">
        <v>21</v>
      </c>
      <c r="E188" s="15">
        <v>12</v>
      </c>
      <c r="F188" s="11" t="s">
        <v>8</v>
      </c>
      <c r="G188" s="12">
        <v>95</v>
      </c>
      <c r="H188" s="13">
        <v>13755768</v>
      </c>
      <c r="I188" s="13">
        <v>3306</v>
      </c>
    </row>
    <row r="189" spans="1:9" s="4" customFormat="1" ht="25.5" x14ac:dyDescent="0.2">
      <c r="A189" s="11" t="s">
        <v>273</v>
      </c>
      <c r="B189" s="10" t="s">
        <v>281</v>
      </c>
      <c r="C189" s="11" t="s">
        <v>95</v>
      </c>
      <c r="D189" s="11" t="s">
        <v>21</v>
      </c>
      <c r="E189" s="15">
        <v>6</v>
      </c>
      <c r="F189" s="11" t="s">
        <v>10</v>
      </c>
      <c r="G189" s="12">
        <v>95</v>
      </c>
      <c r="H189" s="13">
        <v>1058271</v>
      </c>
      <c r="I189" s="13">
        <v>509</v>
      </c>
    </row>
    <row r="190" spans="1:9" s="4" customFormat="1" ht="12.75" x14ac:dyDescent="0.2">
      <c r="A190" s="11" t="s">
        <v>273</v>
      </c>
      <c r="B190" s="11" t="s">
        <v>282</v>
      </c>
      <c r="C190" s="11" t="s">
        <v>94</v>
      </c>
      <c r="D190" s="11" t="s">
        <v>21</v>
      </c>
      <c r="E190" s="15">
        <v>17</v>
      </c>
      <c r="F190" s="11" t="s">
        <v>8</v>
      </c>
      <c r="G190" s="12">
        <v>98</v>
      </c>
      <c r="H190" s="13">
        <v>12435391</v>
      </c>
      <c r="I190" s="13">
        <v>2045</v>
      </c>
    </row>
    <row r="191" spans="1:9" s="4" customFormat="1" ht="25.5" x14ac:dyDescent="0.2">
      <c r="A191" s="11" t="s">
        <v>273</v>
      </c>
      <c r="B191" s="10" t="s">
        <v>283</v>
      </c>
      <c r="C191" s="11" t="s">
        <v>94</v>
      </c>
      <c r="D191" s="11" t="s">
        <v>21</v>
      </c>
      <c r="E191" s="15">
        <v>0</v>
      </c>
      <c r="F191" s="11" t="s">
        <v>8</v>
      </c>
      <c r="G191" s="12">
        <v>98</v>
      </c>
      <c r="H191" s="13">
        <v>0</v>
      </c>
      <c r="I191" s="13">
        <v>2312</v>
      </c>
    </row>
    <row r="192" spans="1:9" s="4" customFormat="1" ht="25.5" x14ac:dyDescent="0.2">
      <c r="A192" s="11" t="s">
        <v>273</v>
      </c>
      <c r="B192" s="10" t="s">
        <v>285</v>
      </c>
      <c r="C192" s="11" t="s">
        <v>94</v>
      </c>
      <c r="D192" s="11" t="s">
        <v>21</v>
      </c>
      <c r="E192" s="15">
        <v>0</v>
      </c>
      <c r="F192" s="11" t="s">
        <v>8</v>
      </c>
      <c r="G192" s="12">
        <v>98</v>
      </c>
      <c r="H192" s="13">
        <v>0</v>
      </c>
      <c r="I192" s="13">
        <v>1609</v>
      </c>
    </row>
    <row r="193" spans="1:9" s="4" customFormat="1" ht="25.5" x14ac:dyDescent="0.2">
      <c r="A193" s="11" t="s">
        <v>273</v>
      </c>
      <c r="B193" s="10" t="s">
        <v>286</v>
      </c>
      <c r="C193" s="10" t="s">
        <v>96</v>
      </c>
      <c r="D193" s="11" t="s">
        <v>21</v>
      </c>
      <c r="E193" s="15">
        <v>20</v>
      </c>
      <c r="F193" s="11" t="s">
        <v>8</v>
      </c>
      <c r="G193" s="12">
        <v>98</v>
      </c>
      <c r="H193" s="13">
        <v>12934219</v>
      </c>
      <c r="I193" s="13">
        <v>1808</v>
      </c>
    </row>
    <row r="194" spans="1:9" s="4" customFormat="1" ht="25.5" x14ac:dyDescent="0.2">
      <c r="A194" s="11" t="s">
        <v>273</v>
      </c>
      <c r="B194" s="10" t="s">
        <v>287</v>
      </c>
      <c r="C194" s="10" t="s">
        <v>96</v>
      </c>
      <c r="D194" s="11" t="s">
        <v>21</v>
      </c>
      <c r="E194" s="15">
        <v>0</v>
      </c>
      <c r="F194" s="11" t="s">
        <v>8</v>
      </c>
      <c r="G194" s="12">
        <v>98</v>
      </c>
      <c r="H194" s="13">
        <v>0</v>
      </c>
      <c r="I194" s="13">
        <v>2123</v>
      </c>
    </row>
    <row r="195" spans="1:9" s="4" customFormat="1" ht="25.5" x14ac:dyDescent="0.2">
      <c r="A195" s="11" t="s">
        <v>273</v>
      </c>
      <c r="B195" s="10" t="s">
        <v>288</v>
      </c>
      <c r="C195" s="10" t="s">
        <v>96</v>
      </c>
      <c r="D195" s="11" t="s">
        <v>21</v>
      </c>
      <c r="E195" s="15">
        <v>0</v>
      </c>
      <c r="F195" s="11" t="s">
        <v>8</v>
      </c>
      <c r="G195" s="12">
        <v>98</v>
      </c>
      <c r="H195" s="13">
        <v>0</v>
      </c>
      <c r="I195" s="13">
        <v>1477</v>
      </c>
    </row>
    <row r="196" spans="1:9" s="4" customFormat="1" ht="12.75" x14ac:dyDescent="0.2">
      <c r="A196" s="11" t="s">
        <v>294</v>
      </c>
      <c r="B196" s="11" t="s">
        <v>289</v>
      </c>
      <c r="C196" s="11" t="s">
        <v>94</v>
      </c>
      <c r="D196" s="11" t="s">
        <v>21</v>
      </c>
      <c r="E196" s="15">
        <v>24</v>
      </c>
      <c r="F196" s="11" t="s">
        <v>8</v>
      </c>
      <c r="G196" s="12">
        <v>96.5</v>
      </c>
      <c r="H196" s="13">
        <v>16686862</v>
      </c>
      <c r="I196" s="13">
        <v>1974</v>
      </c>
    </row>
    <row r="197" spans="1:9" s="4" customFormat="1" ht="25.5" x14ac:dyDescent="0.2">
      <c r="A197" s="11" t="s">
        <v>294</v>
      </c>
      <c r="B197" s="10" t="s">
        <v>290</v>
      </c>
      <c r="C197" s="11" t="s">
        <v>94</v>
      </c>
      <c r="D197" s="11" t="s">
        <v>21</v>
      </c>
      <c r="E197" s="15">
        <v>0</v>
      </c>
      <c r="F197" s="11" t="s">
        <v>8</v>
      </c>
      <c r="G197" s="12">
        <v>96.5</v>
      </c>
      <c r="H197" s="13">
        <v>0</v>
      </c>
      <c r="I197" s="13">
        <v>2475</v>
      </c>
    </row>
    <row r="198" spans="1:9" s="4" customFormat="1" ht="25.5" x14ac:dyDescent="0.2">
      <c r="A198" s="11" t="s">
        <v>294</v>
      </c>
      <c r="B198" s="10" t="s">
        <v>291</v>
      </c>
      <c r="C198" s="11" t="s">
        <v>94</v>
      </c>
      <c r="D198" s="11" t="s">
        <v>21</v>
      </c>
      <c r="E198" s="15">
        <v>0</v>
      </c>
      <c r="F198" s="11" t="s">
        <v>8</v>
      </c>
      <c r="G198" s="12">
        <v>96.5</v>
      </c>
      <c r="H198" s="13">
        <v>0</v>
      </c>
      <c r="I198" s="13">
        <v>1743</v>
      </c>
    </row>
    <row r="199" spans="1:9" s="4" customFormat="1" ht="25.5" x14ac:dyDescent="0.2">
      <c r="A199" s="11" t="s">
        <v>295</v>
      </c>
      <c r="B199" s="10" t="s">
        <v>292</v>
      </c>
      <c r="C199" s="11" t="s">
        <v>95</v>
      </c>
      <c r="D199" s="11" t="s">
        <v>21</v>
      </c>
      <c r="E199" s="15">
        <v>15</v>
      </c>
      <c r="F199" s="11" t="s">
        <v>10</v>
      </c>
      <c r="G199" s="12">
        <v>95</v>
      </c>
      <c r="H199" s="13">
        <v>2365404</v>
      </c>
      <c r="I199" s="13">
        <v>455</v>
      </c>
    </row>
    <row r="200" spans="1:9" s="4" customFormat="1" ht="25.5" x14ac:dyDescent="0.2">
      <c r="A200" s="11" t="s">
        <v>296</v>
      </c>
      <c r="B200" s="10" t="s">
        <v>293</v>
      </c>
      <c r="C200" s="11" t="s">
        <v>95</v>
      </c>
      <c r="D200" s="11" t="s">
        <v>21</v>
      </c>
      <c r="E200" s="15">
        <v>17</v>
      </c>
      <c r="F200" s="11" t="s">
        <v>10</v>
      </c>
      <c r="G200" s="12">
        <v>98</v>
      </c>
      <c r="H200" s="13">
        <v>2755000</v>
      </c>
      <c r="I200" s="13">
        <v>453</v>
      </c>
    </row>
    <row r="201" spans="1:9" s="4" customFormat="1" ht="25.5" x14ac:dyDescent="0.2">
      <c r="A201" s="10" t="s">
        <v>297</v>
      </c>
      <c r="B201" s="10" t="s">
        <v>299</v>
      </c>
      <c r="C201" s="11" t="s">
        <v>94</v>
      </c>
      <c r="D201" s="11" t="s">
        <v>21</v>
      </c>
      <c r="E201" s="15">
        <v>28</v>
      </c>
      <c r="F201" s="11" t="s">
        <v>8</v>
      </c>
      <c r="G201" s="12">
        <v>98</v>
      </c>
      <c r="H201" s="13">
        <v>18946398</v>
      </c>
      <c r="I201" s="13">
        <v>1892</v>
      </c>
    </row>
    <row r="202" spans="1:9" s="4" customFormat="1" ht="25.5" x14ac:dyDescent="0.2">
      <c r="A202" s="10" t="s">
        <v>297</v>
      </c>
      <c r="B202" s="10" t="s">
        <v>300</v>
      </c>
      <c r="C202" s="11" t="s">
        <v>94</v>
      </c>
      <c r="D202" s="11" t="s">
        <v>21</v>
      </c>
      <c r="E202" s="15">
        <v>0</v>
      </c>
      <c r="F202" s="11" t="s">
        <v>8</v>
      </c>
      <c r="G202" s="12">
        <v>98</v>
      </c>
      <c r="H202" s="13">
        <v>0</v>
      </c>
      <c r="I202" s="13">
        <v>2327</v>
      </c>
    </row>
    <row r="203" spans="1:9" s="4" customFormat="1" ht="25.5" x14ac:dyDescent="0.2">
      <c r="A203" s="10" t="s">
        <v>297</v>
      </c>
      <c r="B203" s="10" t="s">
        <v>301</v>
      </c>
      <c r="C203" s="11" t="s">
        <v>94</v>
      </c>
      <c r="D203" s="11" t="s">
        <v>21</v>
      </c>
      <c r="E203" s="15">
        <v>0</v>
      </c>
      <c r="F203" s="11" t="s">
        <v>8</v>
      </c>
      <c r="G203" s="12">
        <v>98</v>
      </c>
      <c r="H203" s="13">
        <v>0</v>
      </c>
      <c r="I203" s="13">
        <v>1654</v>
      </c>
    </row>
    <row r="204" spans="1:9" s="4" customFormat="1" ht="25.5" x14ac:dyDescent="0.2">
      <c r="A204" s="10" t="s">
        <v>297</v>
      </c>
      <c r="B204" s="10" t="s">
        <v>302</v>
      </c>
      <c r="C204" s="10" t="s">
        <v>96</v>
      </c>
      <c r="D204" s="11" t="s">
        <v>21</v>
      </c>
      <c r="E204" s="15">
        <v>8</v>
      </c>
      <c r="F204" s="11" t="s">
        <v>8</v>
      </c>
      <c r="G204" s="12">
        <v>98</v>
      </c>
      <c r="H204" s="13">
        <v>5217820</v>
      </c>
      <c r="I204" s="13">
        <v>1823</v>
      </c>
    </row>
    <row r="205" spans="1:9" s="4" customFormat="1" ht="25.5" x14ac:dyDescent="0.2">
      <c r="A205" s="10" t="s">
        <v>297</v>
      </c>
      <c r="B205" s="10" t="s">
        <v>304</v>
      </c>
      <c r="C205" s="10" t="s">
        <v>96</v>
      </c>
      <c r="D205" s="11" t="s">
        <v>21</v>
      </c>
      <c r="E205" s="15">
        <v>0</v>
      </c>
      <c r="F205" s="11" t="s">
        <v>8</v>
      </c>
      <c r="G205" s="12">
        <v>98</v>
      </c>
      <c r="H205" s="13">
        <v>0</v>
      </c>
      <c r="I205" s="13">
        <v>2131</v>
      </c>
    </row>
    <row r="206" spans="1:9" s="4" customFormat="1" ht="25.5" x14ac:dyDescent="0.2">
      <c r="A206" s="10" t="s">
        <v>297</v>
      </c>
      <c r="B206" s="10" t="s">
        <v>303</v>
      </c>
      <c r="C206" s="10" t="s">
        <v>96</v>
      </c>
      <c r="D206" s="11" t="s">
        <v>21</v>
      </c>
      <c r="E206" s="15">
        <v>0</v>
      </c>
      <c r="F206" s="11" t="s">
        <v>8</v>
      </c>
      <c r="G206" s="12">
        <v>98</v>
      </c>
      <c r="H206" s="13">
        <v>0</v>
      </c>
      <c r="I206" s="13">
        <v>1483</v>
      </c>
    </row>
    <row r="207" spans="1:9" s="4" customFormat="1" ht="25.5" x14ac:dyDescent="0.2">
      <c r="A207" s="10" t="s">
        <v>298</v>
      </c>
      <c r="B207" s="11" t="s">
        <v>305</v>
      </c>
      <c r="C207" s="11" t="s">
        <v>94</v>
      </c>
      <c r="D207" s="11" t="s">
        <v>21</v>
      </c>
      <c r="E207" s="15">
        <v>28</v>
      </c>
      <c r="F207" s="11" t="s">
        <v>8</v>
      </c>
      <c r="G207" s="12">
        <v>98</v>
      </c>
      <c r="H207" s="13">
        <v>18037242</v>
      </c>
      <c r="I207" s="13">
        <v>1801</v>
      </c>
    </row>
    <row r="208" spans="1:9" s="4" customFormat="1" ht="25.5" x14ac:dyDescent="0.2">
      <c r="A208" s="10" t="s">
        <v>298</v>
      </c>
      <c r="B208" s="10" t="s">
        <v>306</v>
      </c>
      <c r="C208" s="11" t="s">
        <v>94</v>
      </c>
      <c r="D208" s="11" t="s">
        <v>21</v>
      </c>
      <c r="E208" s="15">
        <v>0</v>
      </c>
      <c r="F208" s="11" t="s">
        <v>8</v>
      </c>
      <c r="G208" s="12">
        <v>98</v>
      </c>
      <c r="H208" s="13">
        <v>0</v>
      </c>
      <c r="I208" s="13">
        <v>2301</v>
      </c>
    </row>
    <row r="209" spans="1:9" s="4" customFormat="1" ht="25.5" x14ac:dyDescent="0.2">
      <c r="A209" s="10" t="s">
        <v>298</v>
      </c>
      <c r="B209" s="10" t="s">
        <v>307</v>
      </c>
      <c r="C209" s="11" t="s">
        <v>94</v>
      </c>
      <c r="D209" s="11" t="s">
        <v>21</v>
      </c>
      <c r="E209" s="15">
        <v>0</v>
      </c>
      <c r="F209" s="11" t="s">
        <v>8</v>
      </c>
      <c r="G209" s="12">
        <v>98</v>
      </c>
      <c r="H209" s="13">
        <v>0</v>
      </c>
      <c r="I209" s="13">
        <v>1616</v>
      </c>
    </row>
    <row r="210" spans="1:9" s="4" customFormat="1" ht="25.5" x14ac:dyDescent="0.2">
      <c r="A210" s="10" t="s">
        <v>308</v>
      </c>
      <c r="B210" s="10" t="s">
        <v>315</v>
      </c>
      <c r="C210" s="11" t="s">
        <v>94</v>
      </c>
      <c r="D210" s="11" t="s">
        <v>21</v>
      </c>
      <c r="E210" s="15">
        <v>5</v>
      </c>
      <c r="F210" s="11" t="s">
        <v>8</v>
      </c>
      <c r="G210" s="12">
        <v>95</v>
      </c>
      <c r="H210" s="13">
        <v>3833021</v>
      </c>
      <c r="I210" s="13">
        <v>2211</v>
      </c>
    </row>
    <row r="211" spans="1:9" s="4" customFormat="1" ht="25.5" x14ac:dyDescent="0.2">
      <c r="A211" s="10" t="s">
        <v>308</v>
      </c>
      <c r="B211" s="10" t="s">
        <v>316</v>
      </c>
      <c r="C211" s="11" t="s">
        <v>94</v>
      </c>
      <c r="D211" s="11" t="s">
        <v>21</v>
      </c>
      <c r="E211" s="15">
        <v>6</v>
      </c>
      <c r="F211" s="11" t="s">
        <v>8</v>
      </c>
      <c r="G211" s="12">
        <v>95</v>
      </c>
      <c r="H211" s="13">
        <v>4599625</v>
      </c>
      <c r="I211" s="13">
        <v>2211</v>
      </c>
    </row>
    <row r="212" spans="1:9" s="4" customFormat="1" ht="25.5" x14ac:dyDescent="0.2">
      <c r="A212" s="10" t="s">
        <v>308</v>
      </c>
      <c r="B212" s="10" t="s">
        <v>317</v>
      </c>
      <c r="C212" s="11" t="s">
        <v>94</v>
      </c>
      <c r="D212" s="11" t="s">
        <v>21</v>
      </c>
      <c r="E212" s="15">
        <v>9</v>
      </c>
      <c r="F212" s="11" t="s">
        <v>8</v>
      </c>
      <c r="G212" s="12">
        <v>95</v>
      </c>
      <c r="H212" s="13">
        <v>6899438</v>
      </c>
      <c r="I212" s="13">
        <v>2211</v>
      </c>
    </row>
    <row r="213" spans="1:9" s="4" customFormat="1" ht="25.5" x14ac:dyDescent="0.2">
      <c r="A213" s="10" t="s">
        <v>308</v>
      </c>
      <c r="B213" s="10" t="s">
        <v>318</v>
      </c>
      <c r="C213" s="11" t="s">
        <v>94</v>
      </c>
      <c r="D213" s="11" t="s">
        <v>21</v>
      </c>
      <c r="E213" s="15">
        <v>10</v>
      </c>
      <c r="F213" s="11" t="s">
        <v>8</v>
      </c>
      <c r="G213" s="12">
        <v>95</v>
      </c>
      <c r="H213" s="13">
        <v>7666042</v>
      </c>
      <c r="I213" s="13">
        <v>2211</v>
      </c>
    </row>
    <row r="214" spans="1:9" s="4" customFormat="1" ht="25.5" x14ac:dyDescent="0.2">
      <c r="A214" s="10" t="s">
        <v>308</v>
      </c>
      <c r="B214" s="10" t="s">
        <v>319</v>
      </c>
      <c r="C214" s="11" t="s">
        <v>94</v>
      </c>
      <c r="D214" s="11" t="s">
        <v>21</v>
      </c>
      <c r="E214" s="15">
        <v>11</v>
      </c>
      <c r="F214" s="11" t="s">
        <v>8</v>
      </c>
      <c r="G214" s="12">
        <v>95</v>
      </c>
      <c r="H214" s="13">
        <v>8432646</v>
      </c>
      <c r="I214" s="13">
        <v>2211</v>
      </c>
    </row>
    <row r="215" spans="1:9" s="4" customFormat="1" ht="25.5" x14ac:dyDescent="0.2">
      <c r="A215" s="10" t="s">
        <v>308</v>
      </c>
      <c r="B215" s="10" t="s">
        <v>320</v>
      </c>
      <c r="C215" s="11" t="s">
        <v>94</v>
      </c>
      <c r="D215" s="11" t="s">
        <v>21</v>
      </c>
      <c r="E215" s="15">
        <v>5</v>
      </c>
      <c r="F215" s="11" t="s">
        <v>8</v>
      </c>
      <c r="G215" s="12">
        <v>98</v>
      </c>
      <c r="H215" s="13">
        <v>5135929</v>
      </c>
      <c r="I215" s="13">
        <v>2872</v>
      </c>
    </row>
    <row r="216" spans="1:9" s="4" customFormat="1" ht="25.5" x14ac:dyDescent="0.2">
      <c r="A216" s="10" t="s">
        <v>297</v>
      </c>
      <c r="B216" s="10" t="s">
        <v>321</v>
      </c>
      <c r="C216" s="11" t="s">
        <v>94</v>
      </c>
      <c r="D216" s="11" t="s">
        <v>21</v>
      </c>
      <c r="E216" s="15">
        <v>8</v>
      </c>
      <c r="F216" s="11" t="s">
        <v>8</v>
      </c>
      <c r="G216" s="12">
        <v>98</v>
      </c>
      <c r="H216" s="13">
        <v>5413257</v>
      </c>
      <c r="I216" s="13">
        <v>1892</v>
      </c>
    </row>
    <row r="217" spans="1:9" s="4" customFormat="1" ht="25.5" x14ac:dyDescent="0.2">
      <c r="A217" s="10" t="s">
        <v>297</v>
      </c>
      <c r="B217" s="10" t="s">
        <v>322</v>
      </c>
      <c r="C217" s="11" t="s">
        <v>94</v>
      </c>
      <c r="D217" s="11" t="s">
        <v>21</v>
      </c>
      <c r="E217" s="15">
        <v>0</v>
      </c>
      <c r="F217" s="11" t="s">
        <v>8</v>
      </c>
      <c r="G217" s="12">
        <v>98</v>
      </c>
      <c r="H217" s="13">
        <v>0</v>
      </c>
      <c r="I217" s="13">
        <v>2327</v>
      </c>
    </row>
    <row r="218" spans="1:9" s="4" customFormat="1" ht="25.5" x14ac:dyDescent="0.2">
      <c r="A218" s="10" t="s">
        <v>297</v>
      </c>
      <c r="B218" s="10" t="s">
        <v>323</v>
      </c>
      <c r="C218" s="11" t="s">
        <v>94</v>
      </c>
      <c r="D218" s="11" t="s">
        <v>21</v>
      </c>
      <c r="E218" s="15">
        <v>0</v>
      </c>
      <c r="F218" s="11" t="s">
        <v>8</v>
      </c>
      <c r="G218" s="12">
        <v>98</v>
      </c>
      <c r="H218" s="13">
        <v>0</v>
      </c>
      <c r="I218" s="13">
        <v>1654</v>
      </c>
    </row>
    <row r="219" spans="1:9" s="4" customFormat="1" ht="12.75" x14ac:dyDescent="0.2">
      <c r="A219" s="11" t="s">
        <v>309</v>
      </c>
      <c r="B219" s="11" t="s">
        <v>324</v>
      </c>
      <c r="C219" s="11" t="s">
        <v>94</v>
      </c>
      <c r="D219" s="11" t="s">
        <v>222</v>
      </c>
      <c r="E219" s="15">
        <v>36</v>
      </c>
      <c r="F219" s="11" t="s">
        <v>8</v>
      </c>
      <c r="G219" s="12">
        <v>97</v>
      </c>
      <c r="H219" s="13">
        <v>22473384</v>
      </c>
      <c r="I219" s="13">
        <v>1765</v>
      </c>
    </row>
    <row r="220" spans="1:9" s="4" customFormat="1" ht="25.5" x14ac:dyDescent="0.2">
      <c r="A220" s="11" t="s">
        <v>310</v>
      </c>
      <c r="B220" s="11" t="s">
        <v>325</v>
      </c>
      <c r="C220" s="10" t="s">
        <v>135</v>
      </c>
      <c r="D220" s="11" t="s">
        <v>12</v>
      </c>
      <c r="E220" s="15">
        <v>7</v>
      </c>
      <c r="F220" s="11" t="s">
        <v>8</v>
      </c>
      <c r="G220" s="12">
        <v>97</v>
      </c>
      <c r="H220" s="13">
        <v>2346495</v>
      </c>
      <c r="I220" s="13">
        <v>947</v>
      </c>
    </row>
    <row r="221" spans="1:9" s="4" customFormat="1" ht="25.5" x14ac:dyDescent="0.2">
      <c r="A221" s="11" t="s">
        <v>311</v>
      </c>
      <c r="B221" s="11" t="s">
        <v>325</v>
      </c>
      <c r="C221" s="10" t="s">
        <v>153</v>
      </c>
      <c r="D221" s="11" t="s">
        <v>12</v>
      </c>
      <c r="E221" s="15">
        <v>32</v>
      </c>
      <c r="F221" s="11" t="s">
        <v>10</v>
      </c>
      <c r="G221" s="12">
        <v>100</v>
      </c>
      <c r="H221" s="13">
        <v>1765209</v>
      </c>
      <c r="I221" s="13">
        <v>151</v>
      </c>
    </row>
    <row r="222" spans="1:9" s="4" customFormat="1" ht="25.5" x14ac:dyDescent="0.2">
      <c r="A222" s="10" t="s">
        <v>312</v>
      </c>
      <c r="B222" s="11" t="s">
        <v>326</v>
      </c>
      <c r="C222" s="10" t="s">
        <v>135</v>
      </c>
      <c r="D222" s="11" t="s">
        <v>12</v>
      </c>
      <c r="E222" s="15">
        <v>16</v>
      </c>
      <c r="F222" s="11" t="s">
        <v>8</v>
      </c>
      <c r="G222" s="12">
        <v>100</v>
      </c>
      <c r="H222" s="13">
        <v>10120926</v>
      </c>
      <c r="I222" s="13">
        <v>1836</v>
      </c>
    </row>
    <row r="223" spans="1:9" s="4" customFormat="1" ht="38.25" x14ac:dyDescent="0.2">
      <c r="A223" s="10" t="s">
        <v>313</v>
      </c>
      <c r="B223" s="10" t="s">
        <v>327</v>
      </c>
      <c r="C223" s="10" t="s">
        <v>135</v>
      </c>
      <c r="D223" s="11" t="s">
        <v>12</v>
      </c>
      <c r="E223" s="15">
        <v>5</v>
      </c>
      <c r="F223" s="11" t="s">
        <v>8</v>
      </c>
      <c r="G223" s="12">
        <v>100</v>
      </c>
      <c r="H223" s="13">
        <v>1012413</v>
      </c>
      <c r="I223" s="13">
        <v>555</v>
      </c>
    </row>
    <row r="224" spans="1:9" s="4" customFormat="1" ht="25.5" x14ac:dyDescent="0.2">
      <c r="A224" s="10" t="s">
        <v>314</v>
      </c>
      <c r="B224" s="11" t="s">
        <v>328</v>
      </c>
      <c r="C224" s="10" t="s">
        <v>155</v>
      </c>
      <c r="D224" s="11" t="s">
        <v>12</v>
      </c>
      <c r="E224" s="15">
        <v>16</v>
      </c>
      <c r="F224" s="11" t="s">
        <v>8</v>
      </c>
      <c r="G224" s="12">
        <v>100</v>
      </c>
      <c r="H224" s="13">
        <v>11552089</v>
      </c>
      <c r="I224" s="13">
        <v>2277</v>
      </c>
    </row>
    <row r="225" spans="1:9" s="4" customFormat="1" ht="12.75" x14ac:dyDescent="0.2">
      <c r="E225" s="16"/>
      <c r="G225" s="6"/>
      <c r="H225" s="9"/>
      <c r="I225" s="9"/>
    </row>
    <row r="226" spans="1:9" s="3" customFormat="1" ht="47.25" x14ac:dyDescent="0.25">
      <c r="A226" s="17" t="s">
        <v>2</v>
      </c>
      <c r="B226" s="17" t="s">
        <v>3</v>
      </c>
      <c r="C226" s="17" t="s">
        <v>4</v>
      </c>
      <c r="D226" s="17" t="s">
        <v>5</v>
      </c>
      <c r="E226" s="18" t="s">
        <v>13</v>
      </c>
      <c r="F226" s="17" t="s">
        <v>7</v>
      </c>
      <c r="G226" s="19" t="s">
        <v>14</v>
      </c>
      <c r="H226" s="20" t="s">
        <v>15</v>
      </c>
      <c r="I226" s="20" t="s">
        <v>1</v>
      </c>
    </row>
    <row r="227" spans="1:9" ht="15.75" x14ac:dyDescent="0.25">
      <c r="A227" s="51" t="s">
        <v>329</v>
      </c>
      <c r="B227" s="51"/>
      <c r="C227" s="51"/>
      <c r="D227" s="51"/>
      <c r="E227" s="51"/>
      <c r="F227" s="51"/>
      <c r="G227" s="51"/>
      <c r="H227" s="51"/>
      <c r="I227" s="51"/>
    </row>
    <row r="228" spans="1:9" s="4" customFormat="1" ht="25.5" x14ac:dyDescent="0.2">
      <c r="A228" s="10" t="s">
        <v>268</v>
      </c>
      <c r="B228" s="11" t="s">
        <v>335</v>
      </c>
      <c r="C228" s="10" t="s">
        <v>96</v>
      </c>
      <c r="D228" s="11" t="s">
        <v>38</v>
      </c>
      <c r="E228" s="15">
        <v>6</v>
      </c>
      <c r="F228" s="11" t="s">
        <v>8</v>
      </c>
      <c r="G228" s="12">
        <v>95</v>
      </c>
      <c r="H228" s="13">
        <v>5421438</v>
      </c>
      <c r="I228" s="13">
        <v>2606</v>
      </c>
    </row>
    <row r="229" spans="1:9" s="4" customFormat="1" ht="12.75" x14ac:dyDescent="0.2">
      <c r="A229" s="11" t="s">
        <v>330</v>
      </c>
      <c r="B229" s="11" t="s">
        <v>336</v>
      </c>
      <c r="C229" s="11" t="s">
        <v>340</v>
      </c>
      <c r="D229" s="11" t="s">
        <v>21</v>
      </c>
      <c r="E229" s="15">
        <v>15</v>
      </c>
      <c r="F229" s="11" t="s">
        <v>8</v>
      </c>
      <c r="G229" s="12">
        <v>95</v>
      </c>
      <c r="H229" s="13">
        <v>11811247</v>
      </c>
      <c r="I229" s="13">
        <v>2271</v>
      </c>
    </row>
    <row r="230" spans="1:9" s="4" customFormat="1" ht="12.75" x14ac:dyDescent="0.2">
      <c r="A230" s="11" t="s">
        <v>331</v>
      </c>
      <c r="B230" s="11" t="s">
        <v>337</v>
      </c>
      <c r="C230" s="11" t="s">
        <v>340</v>
      </c>
      <c r="D230" s="11" t="s">
        <v>12</v>
      </c>
      <c r="E230" s="15">
        <v>12</v>
      </c>
      <c r="F230" s="11" t="s">
        <v>8</v>
      </c>
      <c r="G230" s="12">
        <v>95</v>
      </c>
      <c r="H230" s="13">
        <v>6511726</v>
      </c>
      <c r="I230" s="13">
        <v>1565</v>
      </c>
    </row>
    <row r="231" spans="1:9" s="4" customFormat="1" ht="12.75" x14ac:dyDescent="0.2">
      <c r="A231" s="11" t="s">
        <v>332</v>
      </c>
      <c r="B231" s="11" t="s">
        <v>332</v>
      </c>
      <c r="C231" s="11" t="s">
        <v>340</v>
      </c>
      <c r="D231" s="11" t="s">
        <v>73</v>
      </c>
      <c r="E231" s="15">
        <v>18</v>
      </c>
      <c r="F231" s="11" t="s">
        <v>8</v>
      </c>
      <c r="G231" s="12">
        <v>95</v>
      </c>
      <c r="H231" s="13">
        <v>7292265</v>
      </c>
      <c r="I231" s="13">
        <v>1168</v>
      </c>
    </row>
    <row r="232" spans="1:9" s="4" customFormat="1" ht="25.5" x14ac:dyDescent="0.2">
      <c r="A232" s="10" t="s">
        <v>333</v>
      </c>
      <c r="B232" s="10" t="s">
        <v>333</v>
      </c>
      <c r="C232" s="11" t="s">
        <v>340</v>
      </c>
      <c r="D232" s="11" t="s">
        <v>73</v>
      </c>
      <c r="E232" s="15">
        <v>5</v>
      </c>
      <c r="F232" s="11" t="s">
        <v>8</v>
      </c>
      <c r="G232" s="12">
        <v>95</v>
      </c>
      <c r="H232" s="13">
        <v>627946</v>
      </c>
      <c r="I232" s="13">
        <v>381</v>
      </c>
    </row>
    <row r="233" spans="1:9" s="4" customFormat="1" ht="12.75" x14ac:dyDescent="0.2">
      <c r="A233" s="11" t="s">
        <v>334</v>
      </c>
      <c r="B233" s="11" t="s">
        <v>338</v>
      </c>
      <c r="C233" s="11" t="s">
        <v>340</v>
      </c>
      <c r="D233" s="11" t="s">
        <v>73</v>
      </c>
      <c r="E233" s="15">
        <v>74</v>
      </c>
      <c r="F233" s="11" t="s">
        <v>8</v>
      </c>
      <c r="G233" s="12">
        <v>95</v>
      </c>
      <c r="H233" s="13">
        <v>29162788</v>
      </c>
      <c r="I233" s="13">
        <v>1137</v>
      </c>
    </row>
    <row r="234" spans="1:9" s="4" customFormat="1" ht="25.5" x14ac:dyDescent="0.2">
      <c r="A234" s="11" t="s">
        <v>334</v>
      </c>
      <c r="B234" s="10" t="s">
        <v>339</v>
      </c>
      <c r="C234" s="11" t="s">
        <v>94</v>
      </c>
      <c r="D234" s="11" t="s">
        <v>73</v>
      </c>
      <c r="E234" s="15">
        <v>10</v>
      </c>
      <c r="F234" s="11" t="s">
        <v>8</v>
      </c>
      <c r="G234" s="12">
        <v>95</v>
      </c>
      <c r="H234" s="13">
        <v>4933949</v>
      </c>
      <c r="I234" s="13">
        <v>1324</v>
      </c>
    </row>
    <row r="235" spans="1:9" s="4" customFormat="1" ht="12.75" x14ac:dyDescent="0.2">
      <c r="E235" s="16"/>
      <c r="G235" s="6"/>
      <c r="H235" s="9"/>
      <c r="I235" s="9"/>
    </row>
    <row r="236" spans="1:9" s="3" customFormat="1" ht="47.25" x14ac:dyDescent="0.25">
      <c r="A236" s="17" t="s">
        <v>2</v>
      </c>
      <c r="B236" s="17" t="s">
        <v>3</v>
      </c>
      <c r="C236" s="17" t="s">
        <v>4</v>
      </c>
      <c r="D236" s="17" t="s">
        <v>5</v>
      </c>
      <c r="E236" s="18" t="s">
        <v>13</v>
      </c>
      <c r="F236" s="17" t="s">
        <v>7</v>
      </c>
      <c r="G236" s="19" t="s">
        <v>14</v>
      </c>
      <c r="H236" s="20" t="s">
        <v>15</v>
      </c>
      <c r="I236" s="20" t="s">
        <v>1</v>
      </c>
    </row>
    <row r="237" spans="1:9" ht="15.75" x14ac:dyDescent="0.25">
      <c r="A237" s="51" t="s">
        <v>341</v>
      </c>
      <c r="B237" s="51"/>
      <c r="C237" s="51"/>
      <c r="D237" s="51"/>
      <c r="E237" s="51"/>
      <c r="F237" s="51"/>
      <c r="G237" s="51"/>
      <c r="H237" s="51"/>
      <c r="I237" s="51"/>
    </row>
    <row r="238" spans="1:9" s="4" customFormat="1" ht="25.5" x14ac:dyDescent="0.2">
      <c r="A238" s="11" t="s">
        <v>342</v>
      </c>
      <c r="B238" s="10" t="s">
        <v>346</v>
      </c>
      <c r="C238" s="11" t="s">
        <v>349</v>
      </c>
      <c r="D238" s="11" t="s">
        <v>74</v>
      </c>
      <c r="E238" s="15">
        <v>4</v>
      </c>
      <c r="F238" s="11" t="s">
        <v>8</v>
      </c>
      <c r="G238" s="12">
        <v>70</v>
      </c>
      <c r="H238" s="13">
        <v>2363584</v>
      </c>
      <c r="I238" s="13">
        <v>2798</v>
      </c>
    </row>
    <row r="239" spans="1:9" s="4" customFormat="1" ht="12.75" x14ac:dyDescent="0.2">
      <c r="A239" s="11" t="s">
        <v>343</v>
      </c>
      <c r="B239" s="11" t="s">
        <v>347</v>
      </c>
      <c r="C239" s="11" t="s">
        <v>349</v>
      </c>
      <c r="D239" s="11" t="s">
        <v>202</v>
      </c>
      <c r="E239" s="15">
        <v>4</v>
      </c>
      <c r="F239" s="11" t="s">
        <v>8</v>
      </c>
      <c r="G239" s="12">
        <v>98</v>
      </c>
      <c r="H239" s="13">
        <v>2410784</v>
      </c>
      <c r="I239" s="13">
        <v>2054</v>
      </c>
    </row>
    <row r="240" spans="1:9" s="4" customFormat="1" ht="12.75" x14ac:dyDescent="0.2">
      <c r="A240" s="11" t="s">
        <v>344</v>
      </c>
      <c r="B240" s="11" t="s">
        <v>347</v>
      </c>
      <c r="C240" s="11" t="s">
        <v>349</v>
      </c>
      <c r="D240" s="11" t="s">
        <v>222</v>
      </c>
      <c r="E240" s="15">
        <v>4</v>
      </c>
      <c r="F240" s="11" t="s">
        <v>8</v>
      </c>
      <c r="G240" s="12">
        <v>90</v>
      </c>
      <c r="H240" s="13">
        <v>3434521</v>
      </c>
      <c r="I240" s="13">
        <v>2445</v>
      </c>
    </row>
    <row r="241" spans="1:9" s="4" customFormat="1" ht="12.75" x14ac:dyDescent="0.2">
      <c r="A241" s="11" t="s">
        <v>345</v>
      </c>
      <c r="B241" s="11" t="s">
        <v>348</v>
      </c>
      <c r="C241" s="11" t="s">
        <v>349</v>
      </c>
      <c r="D241" s="11" t="s">
        <v>73</v>
      </c>
      <c r="E241" s="15">
        <v>2</v>
      </c>
      <c r="F241" s="11" t="s">
        <v>8</v>
      </c>
      <c r="G241" s="12">
        <v>90</v>
      </c>
      <c r="H241" s="13">
        <v>206866</v>
      </c>
      <c r="I241" s="13">
        <v>231</v>
      </c>
    </row>
    <row r="242" spans="1:9" s="4" customFormat="1" ht="12.75" x14ac:dyDescent="0.2">
      <c r="A242" s="11" t="s">
        <v>345</v>
      </c>
      <c r="B242" s="11" t="s">
        <v>347</v>
      </c>
      <c r="C242" s="11" t="s">
        <v>349</v>
      </c>
      <c r="D242" s="11" t="s">
        <v>73</v>
      </c>
      <c r="E242" s="15">
        <v>6</v>
      </c>
      <c r="F242" s="11" t="s">
        <v>8</v>
      </c>
      <c r="G242" s="12">
        <v>90</v>
      </c>
      <c r="H242" s="13">
        <v>3704009</v>
      </c>
      <c r="I242" s="13">
        <v>1879</v>
      </c>
    </row>
    <row r="243" spans="1:9" s="4" customFormat="1" ht="12.75" x14ac:dyDescent="0.2">
      <c r="E243" s="16"/>
      <c r="G243" s="6"/>
      <c r="H243" s="9"/>
      <c r="I243" s="9"/>
    </row>
    <row r="244" spans="1:9" s="3" customFormat="1" ht="47.25" x14ac:dyDescent="0.25">
      <c r="A244" s="17" t="s">
        <v>2</v>
      </c>
      <c r="B244" s="17" t="s">
        <v>3</v>
      </c>
      <c r="C244" s="17" t="s">
        <v>4</v>
      </c>
      <c r="D244" s="17" t="s">
        <v>5</v>
      </c>
      <c r="E244" s="18" t="s">
        <v>13</v>
      </c>
      <c r="F244" s="17" t="s">
        <v>7</v>
      </c>
      <c r="G244" s="19" t="s">
        <v>14</v>
      </c>
      <c r="H244" s="20" t="s">
        <v>15</v>
      </c>
      <c r="I244" s="20" t="s">
        <v>1</v>
      </c>
    </row>
    <row r="245" spans="1:9" ht="15.75" x14ac:dyDescent="0.25">
      <c r="A245" s="51" t="s">
        <v>350</v>
      </c>
      <c r="B245" s="51"/>
      <c r="C245" s="51"/>
      <c r="D245" s="51"/>
      <c r="E245" s="51"/>
      <c r="F245" s="51"/>
      <c r="G245" s="51"/>
      <c r="H245" s="51"/>
      <c r="I245" s="51"/>
    </row>
    <row r="246" spans="1:9" s="4" customFormat="1" ht="25.5" x14ac:dyDescent="0.2">
      <c r="A246" s="10" t="s">
        <v>351</v>
      </c>
      <c r="B246" s="11" t="s">
        <v>354</v>
      </c>
      <c r="C246" s="11" t="s">
        <v>136</v>
      </c>
      <c r="D246" s="11" t="s">
        <v>74</v>
      </c>
      <c r="E246" s="15">
        <v>23</v>
      </c>
      <c r="F246" s="11" t="s">
        <v>10</v>
      </c>
      <c r="G246" s="12">
        <v>95</v>
      </c>
      <c r="H246" s="13">
        <v>3183400</v>
      </c>
      <c r="I246" s="13">
        <v>399</v>
      </c>
    </row>
    <row r="247" spans="1:9" s="4" customFormat="1" ht="25.5" x14ac:dyDescent="0.2">
      <c r="A247" s="10" t="s">
        <v>352</v>
      </c>
      <c r="B247" s="11" t="s">
        <v>355</v>
      </c>
      <c r="C247" s="11" t="s">
        <v>136</v>
      </c>
      <c r="D247" s="11" t="s">
        <v>202</v>
      </c>
      <c r="E247" s="15">
        <v>25</v>
      </c>
      <c r="F247" s="11" t="s">
        <v>10</v>
      </c>
      <c r="G247" s="12">
        <v>98</v>
      </c>
      <c r="H247" s="13">
        <v>2923035</v>
      </c>
      <c r="I247" s="13">
        <v>327</v>
      </c>
    </row>
    <row r="248" spans="1:9" s="4" customFormat="1" ht="12.75" x14ac:dyDescent="0.2">
      <c r="A248" s="11" t="s">
        <v>353</v>
      </c>
      <c r="B248" s="11" t="s">
        <v>354</v>
      </c>
      <c r="C248" s="11" t="s">
        <v>136</v>
      </c>
      <c r="D248" s="11" t="s">
        <v>73</v>
      </c>
      <c r="E248" s="15">
        <v>47</v>
      </c>
      <c r="F248" s="11" t="s">
        <v>10</v>
      </c>
      <c r="G248" s="12">
        <v>95</v>
      </c>
      <c r="H248" s="13">
        <v>6250000</v>
      </c>
      <c r="I248" s="13">
        <v>377</v>
      </c>
    </row>
    <row r="249" spans="1:9" s="4" customFormat="1" ht="12.75" x14ac:dyDescent="0.2">
      <c r="E249" s="16"/>
      <c r="G249" s="6"/>
      <c r="H249" s="9"/>
      <c r="I249" s="9"/>
    </row>
    <row r="250" spans="1:9" s="3" customFormat="1" ht="47.25" x14ac:dyDescent="0.25">
      <c r="A250" s="17" t="s">
        <v>2</v>
      </c>
      <c r="B250" s="17" t="s">
        <v>3</v>
      </c>
      <c r="C250" s="17" t="s">
        <v>4</v>
      </c>
      <c r="D250" s="17" t="s">
        <v>5</v>
      </c>
      <c r="E250" s="18" t="s">
        <v>13</v>
      </c>
      <c r="F250" s="17" t="s">
        <v>7</v>
      </c>
      <c r="G250" s="19" t="s">
        <v>14</v>
      </c>
      <c r="H250" s="20" t="s">
        <v>15</v>
      </c>
      <c r="I250" s="20" t="s">
        <v>1</v>
      </c>
    </row>
    <row r="251" spans="1:9" ht="15.75" x14ac:dyDescent="0.25">
      <c r="A251" s="51" t="s">
        <v>356</v>
      </c>
      <c r="B251" s="51"/>
      <c r="C251" s="51"/>
      <c r="D251" s="51"/>
      <c r="E251" s="51"/>
      <c r="F251" s="51"/>
      <c r="G251" s="51"/>
      <c r="H251" s="51"/>
      <c r="I251" s="51"/>
    </row>
    <row r="252" spans="1:9" s="4" customFormat="1" ht="12.75" x14ac:dyDescent="0.2">
      <c r="A252" s="10" t="s">
        <v>357</v>
      </c>
      <c r="B252" s="11" t="s">
        <v>359</v>
      </c>
      <c r="C252" s="11" t="s">
        <v>361</v>
      </c>
      <c r="D252" s="11" t="s">
        <v>12</v>
      </c>
      <c r="E252" s="15">
        <v>8</v>
      </c>
      <c r="F252" s="11" t="s">
        <v>8</v>
      </c>
      <c r="G252" s="12">
        <v>95</v>
      </c>
      <c r="H252" s="13">
        <v>3800332</v>
      </c>
      <c r="I252" s="13">
        <v>1473</v>
      </c>
    </row>
    <row r="253" spans="1:9" s="4" customFormat="1" ht="12.75" x14ac:dyDescent="0.2">
      <c r="A253" s="10" t="s">
        <v>358</v>
      </c>
      <c r="B253" s="11" t="s">
        <v>359</v>
      </c>
      <c r="C253" s="11" t="s">
        <v>361</v>
      </c>
      <c r="D253" s="11" t="s">
        <v>12</v>
      </c>
      <c r="E253" s="15">
        <v>4</v>
      </c>
      <c r="F253" s="11" t="s">
        <v>8</v>
      </c>
      <c r="G253" s="12">
        <v>100</v>
      </c>
      <c r="H253" s="13">
        <v>1317669</v>
      </c>
      <c r="I253" s="13">
        <v>903</v>
      </c>
    </row>
    <row r="254" spans="1:9" s="4" customFormat="1" ht="12.75" x14ac:dyDescent="0.2">
      <c r="A254" s="10" t="s">
        <v>358</v>
      </c>
      <c r="B254" s="11" t="s">
        <v>360</v>
      </c>
      <c r="C254" s="11" t="s">
        <v>361</v>
      </c>
      <c r="D254" s="11" t="s">
        <v>12</v>
      </c>
      <c r="E254" s="15">
        <v>4</v>
      </c>
      <c r="F254" s="11" t="s">
        <v>8</v>
      </c>
      <c r="G254" s="12">
        <v>100</v>
      </c>
      <c r="H254" s="13">
        <v>317090</v>
      </c>
      <c r="I254" s="13">
        <v>217</v>
      </c>
    </row>
    <row r="255" spans="1:9" s="4" customFormat="1" ht="12.75" x14ac:dyDescent="0.2">
      <c r="E255" s="16"/>
      <c r="G255" s="6"/>
      <c r="H255" s="9"/>
      <c r="I255" s="9"/>
    </row>
    <row r="256" spans="1:9" s="3" customFormat="1" ht="47.25" x14ac:dyDescent="0.25">
      <c r="A256" s="17" t="s">
        <v>2</v>
      </c>
      <c r="B256" s="17" t="s">
        <v>3</v>
      </c>
      <c r="C256" s="17" t="s">
        <v>4</v>
      </c>
      <c r="D256" s="17" t="s">
        <v>5</v>
      </c>
      <c r="E256" s="18" t="s">
        <v>13</v>
      </c>
      <c r="F256" s="17" t="s">
        <v>7</v>
      </c>
      <c r="G256" s="19" t="s">
        <v>14</v>
      </c>
      <c r="H256" s="20" t="s">
        <v>15</v>
      </c>
      <c r="I256" s="20" t="s">
        <v>1</v>
      </c>
    </row>
    <row r="257" spans="1:9" ht="15.75" x14ac:dyDescent="0.25">
      <c r="A257" s="51" t="s">
        <v>362</v>
      </c>
      <c r="B257" s="51"/>
      <c r="C257" s="51"/>
      <c r="D257" s="51"/>
      <c r="E257" s="51"/>
      <c r="F257" s="51"/>
      <c r="G257" s="51"/>
      <c r="H257" s="51"/>
      <c r="I257" s="51"/>
    </row>
    <row r="258" spans="1:9" s="4" customFormat="1" ht="25.5" x14ac:dyDescent="0.2">
      <c r="A258" s="10" t="s">
        <v>363</v>
      </c>
      <c r="B258" s="10" t="s">
        <v>364</v>
      </c>
      <c r="C258" s="11" t="s">
        <v>367</v>
      </c>
      <c r="D258" s="11" t="s">
        <v>21</v>
      </c>
      <c r="E258" s="15">
        <v>1</v>
      </c>
      <c r="F258" s="11" t="s">
        <v>11</v>
      </c>
      <c r="G258" s="12">
        <v>100</v>
      </c>
      <c r="H258" s="13">
        <v>0</v>
      </c>
      <c r="I258" s="13">
        <v>0</v>
      </c>
    </row>
    <row r="259" spans="1:9" s="4" customFormat="1" ht="25.5" x14ac:dyDescent="0.2">
      <c r="A259" s="10" t="s">
        <v>363</v>
      </c>
      <c r="B259" s="11" t="s">
        <v>365</v>
      </c>
      <c r="C259" s="11" t="s">
        <v>367</v>
      </c>
      <c r="D259" s="11" t="s">
        <v>21</v>
      </c>
      <c r="E259" s="15">
        <v>8</v>
      </c>
      <c r="F259" s="11" t="s">
        <v>8</v>
      </c>
      <c r="G259" s="12">
        <v>100</v>
      </c>
      <c r="H259" s="13">
        <v>20311960</v>
      </c>
      <c r="I259" s="13">
        <v>6956</v>
      </c>
    </row>
    <row r="260" spans="1:9" s="4" customFormat="1" ht="25.5" x14ac:dyDescent="0.2">
      <c r="A260" s="10" t="s">
        <v>363</v>
      </c>
      <c r="B260" s="10" t="s">
        <v>366</v>
      </c>
      <c r="C260" s="11" t="s">
        <v>367</v>
      </c>
      <c r="D260" s="11" t="s">
        <v>21</v>
      </c>
      <c r="E260" s="15">
        <v>0</v>
      </c>
      <c r="F260" s="11" t="s">
        <v>8</v>
      </c>
      <c r="G260" s="12">
        <v>100</v>
      </c>
      <c r="H260" s="13">
        <v>0</v>
      </c>
      <c r="I260" s="13">
        <v>6956</v>
      </c>
    </row>
    <row r="261" spans="1:9" s="4" customFormat="1" ht="12.75" x14ac:dyDescent="0.2">
      <c r="E261" s="16"/>
      <c r="G261" s="6"/>
      <c r="H261" s="9"/>
      <c r="I261" s="9"/>
    </row>
    <row r="262" spans="1:9" s="4" customFormat="1" ht="12.75" x14ac:dyDescent="0.2">
      <c r="E262" s="16"/>
      <c r="G262" s="6"/>
      <c r="H262" s="9"/>
      <c r="I262" s="9"/>
    </row>
    <row r="263" spans="1:9" s="4" customFormat="1" ht="12.75" x14ac:dyDescent="0.2">
      <c r="A263" s="4" t="str">
        <f>A6</f>
        <v>Rådgivningsydelser - lovhjemlet objektiv finansiering</v>
      </c>
      <c r="C263" s="4">
        <v>2</v>
      </c>
      <c r="E263" s="16"/>
      <c r="G263" s="6"/>
      <c r="H263" s="9"/>
      <c r="I263" s="9"/>
    </row>
    <row r="264" spans="1:9" s="4" customFormat="1" ht="12.75" x14ac:dyDescent="0.2">
      <c r="A264" s="4" t="str">
        <f>A12</f>
        <v>Handicappede Børn og Unge, inklusiv sindslidelse</v>
      </c>
      <c r="C264" s="4">
        <f>COUNT(I13:I46)</f>
        <v>34</v>
      </c>
      <c r="E264" s="16"/>
      <c r="G264" s="6"/>
      <c r="H264" s="9"/>
      <c r="I264" s="9"/>
    </row>
    <row r="265" spans="1:9" s="4" customFormat="1" ht="12.75" x14ac:dyDescent="0.2">
      <c r="A265" s="4" t="str">
        <f>A49</f>
        <v>Psykisk handicappede (udviklingshæmmede) inkl. Autismeområdet</v>
      </c>
      <c r="C265" s="4">
        <f>COUNT(I50:I156)</f>
        <v>106</v>
      </c>
      <c r="E265" s="16"/>
      <c r="G265" s="6"/>
      <c r="H265" s="9"/>
      <c r="I265" s="9"/>
    </row>
    <row r="266" spans="1:9" s="4" customFormat="1" ht="12.75" x14ac:dyDescent="0.2">
      <c r="A266" s="4" t="str">
        <f>A159</f>
        <v>Fysisk handicappede inkl. Hjerneskade</v>
      </c>
      <c r="C266" s="4">
        <f>COUNT(I160:I176)</f>
        <v>17</v>
      </c>
      <c r="E266" s="16"/>
      <c r="G266" s="6"/>
      <c r="H266" s="9"/>
      <c r="I266" s="9"/>
    </row>
    <row r="267" spans="1:9" s="4" customFormat="1" ht="12.75" x14ac:dyDescent="0.2">
      <c r="A267" s="4" t="str">
        <f>A180</f>
        <v>Sindslidelse</v>
      </c>
      <c r="C267" s="4">
        <f>COUNT(I181:I224)</f>
        <v>44</v>
      </c>
      <c r="E267" s="16"/>
      <c r="G267" s="6"/>
      <c r="H267" s="9"/>
      <c r="I267" s="9"/>
    </row>
    <row r="268" spans="1:9" s="4" customFormat="1" ht="12.75" x14ac:dyDescent="0.2">
      <c r="A268" s="4" t="str">
        <f>A227</f>
        <v>Hjemløse/forsorgsområdet</v>
      </c>
      <c r="C268" s="4">
        <f>COUNT(I228:I234)</f>
        <v>7</v>
      </c>
      <c r="E268" s="16"/>
      <c r="G268" s="6"/>
      <c r="H268" s="9"/>
      <c r="I268" s="9"/>
    </row>
    <row r="269" spans="1:9" s="4" customFormat="1" ht="12.75" x14ac:dyDescent="0.2">
      <c r="A269" s="4" t="str">
        <f>A237</f>
        <v>Voldsramte kvinder/krisecentre</v>
      </c>
      <c r="C269" s="4">
        <f>COUNT(I238:I242)</f>
        <v>5</v>
      </c>
      <c r="E269" s="16"/>
      <c r="G269" s="6"/>
      <c r="H269" s="9"/>
      <c r="I269" s="9"/>
    </row>
    <row r="270" spans="1:9" s="4" customFormat="1" ht="12.75" x14ac:dyDescent="0.2">
      <c r="A270" s="4" t="str">
        <f>A245</f>
        <v>Beskyttet beskæftigelse på revalideringstilbud</v>
      </c>
      <c r="C270" s="4">
        <f>COUNT(I246:I248)</f>
        <v>3</v>
      </c>
      <c r="E270" s="16"/>
      <c r="G270" s="6"/>
      <c r="H270" s="9"/>
      <c r="I270" s="9"/>
    </row>
    <row r="271" spans="1:9" s="4" customFormat="1" ht="12.75" x14ac:dyDescent="0.2">
      <c r="A271" s="4" t="str">
        <f>A251</f>
        <v>Alkohol- og metadonmisbrugere</v>
      </c>
      <c r="C271" s="4">
        <f>COUNT(I252:I254)</f>
        <v>3</v>
      </c>
      <c r="E271" s="16"/>
      <c r="G271" s="6"/>
      <c r="H271" s="9"/>
      <c r="I271" s="9"/>
    </row>
    <row r="272" spans="1:9" s="4" customFormat="1" ht="12.75" x14ac:dyDescent="0.2">
      <c r="A272" s="4" t="str">
        <f>A257</f>
        <v>Udsatte Børn og Unge</v>
      </c>
      <c r="C272" s="4">
        <f>COUNT(I258:I260)</f>
        <v>3</v>
      </c>
      <c r="E272" s="16"/>
      <c r="G272" s="6"/>
      <c r="H272" s="9"/>
      <c r="I272" s="9"/>
    </row>
    <row r="273" spans="1:9" s="4" customFormat="1" ht="12.75" x14ac:dyDescent="0.2">
      <c r="C273" s="28">
        <f>SUM(C263:C272)</f>
        <v>224</v>
      </c>
      <c r="E273" s="16"/>
      <c r="G273" s="6"/>
      <c r="H273" s="9"/>
      <c r="I273" s="9"/>
    </row>
    <row r="274" spans="1:9" s="4" customFormat="1" ht="12.75" x14ac:dyDescent="0.2">
      <c r="E274" s="16"/>
      <c r="G274" s="6"/>
      <c r="H274" s="9"/>
      <c r="I274" s="9"/>
    </row>
    <row r="275" spans="1:9" s="4" customFormat="1" ht="12.75" x14ac:dyDescent="0.2">
      <c r="E275" s="16"/>
      <c r="G275" s="6"/>
      <c r="H275" s="9"/>
      <c r="I275" s="9"/>
    </row>
    <row r="276" spans="1:9" s="4" customFormat="1" ht="12.75" x14ac:dyDescent="0.2">
      <c r="E276" s="16"/>
      <c r="G276" s="6"/>
      <c r="H276" s="9"/>
      <c r="I276" s="9"/>
    </row>
    <row r="277" spans="1:9" s="4" customFormat="1" ht="12.75" x14ac:dyDescent="0.2">
      <c r="A277" s="4" t="s">
        <v>21</v>
      </c>
      <c r="B277" s="4">
        <v>66</v>
      </c>
      <c r="E277" s="16"/>
      <c r="G277" s="6"/>
      <c r="H277" s="9"/>
      <c r="I277" s="9"/>
    </row>
    <row r="278" spans="1:9" s="4" customFormat="1" ht="12.75" x14ac:dyDescent="0.2">
      <c r="A278" s="4" t="s">
        <v>73</v>
      </c>
      <c r="B278" s="4">
        <v>18</v>
      </c>
      <c r="E278" s="16"/>
      <c r="G278" s="6"/>
      <c r="H278" s="9"/>
      <c r="I278" s="9"/>
    </row>
    <row r="279" spans="1:9" s="4" customFormat="1" ht="12.75" x14ac:dyDescent="0.2">
      <c r="A279" s="4" t="s">
        <v>38</v>
      </c>
      <c r="B279" s="4">
        <v>69</v>
      </c>
      <c r="E279" s="16"/>
      <c r="G279" s="6"/>
      <c r="H279" s="9"/>
      <c r="I279" s="9"/>
    </row>
    <row r="280" spans="1:9" s="4" customFormat="1" ht="12.75" x14ac:dyDescent="0.2">
      <c r="A280" s="4" t="s">
        <v>12</v>
      </c>
      <c r="B280" s="4">
        <v>23</v>
      </c>
      <c r="E280" s="16"/>
      <c r="G280" s="6"/>
      <c r="H280" s="9"/>
      <c r="I280" s="9"/>
    </row>
    <row r="281" spans="1:9" s="4" customFormat="1" ht="12.75" x14ac:dyDescent="0.2">
      <c r="A281" s="4" t="s">
        <v>284</v>
      </c>
      <c r="B281" s="4">
        <v>1</v>
      </c>
      <c r="E281" s="16"/>
      <c r="G281" s="6"/>
      <c r="H281" s="9"/>
      <c r="I281" s="9"/>
    </row>
    <row r="282" spans="1:9" s="4" customFormat="1" ht="12.75" x14ac:dyDescent="0.2">
      <c r="A282" s="4" t="s">
        <v>119</v>
      </c>
      <c r="B282" s="4">
        <v>8</v>
      </c>
      <c r="E282" s="16"/>
      <c r="G282" s="6"/>
      <c r="H282" s="9"/>
      <c r="I282" s="9"/>
    </row>
    <row r="283" spans="1:9" s="4" customFormat="1" ht="12.75" x14ac:dyDescent="0.2">
      <c r="A283" s="4" t="s">
        <v>202</v>
      </c>
      <c r="B283" s="4">
        <v>6</v>
      </c>
      <c r="E283" s="16"/>
      <c r="G283" s="6"/>
      <c r="H283" s="9"/>
      <c r="I283" s="9"/>
    </row>
    <row r="284" spans="1:9" s="4" customFormat="1" ht="12.75" x14ac:dyDescent="0.2">
      <c r="A284" s="4" t="s">
        <v>222</v>
      </c>
      <c r="B284" s="4">
        <v>4</v>
      </c>
      <c r="E284" s="16"/>
      <c r="G284" s="6"/>
      <c r="H284" s="9"/>
      <c r="I284" s="9"/>
    </row>
    <row r="285" spans="1:9" s="4" customFormat="1" ht="12.75" x14ac:dyDescent="0.2">
      <c r="A285" s="4" t="s">
        <v>72</v>
      </c>
      <c r="B285" s="4">
        <v>14</v>
      </c>
      <c r="E285" s="16"/>
      <c r="G285" s="6"/>
      <c r="H285" s="9"/>
      <c r="I285" s="9"/>
    </row>
    <row r="286" spans="1:9" s="4" customFormat="1" ht="12.75" x14ac:dyDescent="0.2">
      <c r="A286" s="4" t="s">
        <v>74</v>
      </c>
      <c r="B286" s="4">
        <v>9</v>
      </c>
      <c r="E286" s="16"/>
      <c r="G286" s="6"/>
      <c r="H286" s="9"/>
      <c r="I286" s="9"/>
    </row>
    <row r="287" spans="1:9" s="4" customFormat="1" ht="12.75" x14ac:dyDescent="0.2">
      <c r="A287" s="4" t="s">
        <v>37</v>
      </c>
      <c r="B287" s="4">
        <v>4</v>
      </c>
      <c r="E287" s="16"/>
      <c r="G287" s="6"/>
      <c r="H287" s="9"/>
      <c r="I287" s="9"/>
    </row>
    <row r="288" spans="1:9" s="4" customFormat="1" ht="12.75" x14ac:dyDescent="0.2">
      <c r="A288" s="4" t="s">
        <v>120</v>
      </c>
      <c r="B288" s="4">
        <v>2</v>
      </c>
      <c r="E288" s="16"/>
      <c r="G288" s="6"/>
      <c r="H288" s="9"/>
      <c r="I288" s="9"/>
    </row>
    <row r="289" spans="2:9" s="4" customFormat="1" ht="12.75" x14ac:dyDescent="0.2">
      <c r="B289" s="4">
        <f>SUM(B277:B288)</f>
        <v>224</v>
      </c>
      <c r="E289" s="16"/>
      <c r="G289" s="6"/>
      <c r="H289" s="9"/>
      <c r="I289" s="9"/>
    </row>
    <row r="290" spans="2:9" s="4" customFormat="1" ht="12.75" x14ac:dyDescent="0.2">
      <c r="E290" s="16"/>
      <c r="G290" s="6"/>
      <c r="H290" s="9"/>
      <c r="I290" s="9"/>
    </row>
    <row r="291" spans="2:9" s="4" customFormat="1" ht="12.75" x14ac:dyDescent="0.2">
      <c r="E291" s="16"/>
      <c r="G291" s="6"/>
      <c r="H291" s="9"/>
      <c r="I291" s="9"/>
    </row>
    <row r="292" spans="2:9" s="4" customFormat="1" ht="12.75" x14ac:dyDescent="0.2">
      <c r="E292" s="16"/>
      <c r="G292" s="6"/>
      <c r="H292" s="9"/>
      <c r="I292" s="9"/>
    </row>
    <row r="293" spans="2:9" s="4" customFormat="1" ht="12.75" x14ac:dyDescent="0.2">
      <c r="E293" s="16"/>
      <c r="G293" s="6"/>
      <c r="H293" s="9"/>
      <c r="I293" s="9"/>
    </row>
    <row r="294" spans="2:9" s="4" customFormat="1" ht="12.75" x14ac:dyDescent="0.2">
      <c r="E294" s="16"/>
      <c r="G294" s="6"/>
      <c r="H294" s="9"/>
      <c r="I294" s="9"/>
    </row>
    <row r="295" spans="2:9" s="4" customFormat="1" ht="12.75" x14ac:dyDescent="0.2">
      <c r="E295" s="16"/>
      <c r="G295" s="6"/>
      <c r="H295" s="9"/>
      <c r="I295" s="9"/>
    </row>
    <row r="296" spans="2:9" s="4" customFormat="1" ht="12.75" x14ac:dyDescent="0.2">
      <c r="E296" s="16"/>
      <c r="G296" s="6"/>
      <c r="H296" s="9"/>
      <c r="I296" s="9"/>
    </row>
    <row r="297" spans="2:9" s="4" customFormat="1" ht="12.75" x14ac:dyDescent="0.2">
      <c r="E297" s="16"/>
      <c r="G297" s="6"/>
      <c r="H297" s="9"/>
      <c r="I297" s="9"/>
    </row>
    <row r="298" spans="2:9" s="4" customFormat="1" ht="12.75" x14ac:dyDescent="0.2">
      <c r="E298" s="16"/>
      <c r="G298" s="6"/>
      <c r="H298" s="9"/>
      <c r="I298" s="9"/>
    </row>
    <row r="299" spans="2:9" s="4" customFormat="1" ht="12.75" x14ac:dyDescent="0.2">
      <c r="E299" s="16"/>
      <c r="G299" s="6"/>
      <c r="H299" s="9"/>
      <c r="I299" s="9"/>
    </row>
    <row r="300" spans="2:9" s="4" customFormat="1" ht="12.75" x14ac:dyDescent="0.2">
      <c r="E300" s="16"/>
      <c r="G300" s="6"/>
      <c r="H300" s="9"/>
      <c r="I300" s="9"/>
    </row>
    <row r="301" spans="2:9" s="4" customFormat="1" ht="12.75" x14ac:dyDescent="0.2">
      <c r="E301" s="16"/>
      <c r="G301" s="6"/>
      <c r="H301" s="9"/>
      <c r="I301" s="9"/>
    </row>
    <row r="302" spans="2:9" s="4" customFormat="1" ht="12.75" x14ac:dyDescent="0.2">
      <c r="E302" s="16"/>
      <c r="G302" s="6"/>
      <c r="H302" s="9"/>
      <c r="I302" s="9"/>
    </row>
    <row r="303" spans="2:9" s="4" customFormat="1" ht="12.75" x14ac:dyDescent="0.2">
      <c r="E303" s="16"/>
      <c r="G303" s="6"/>
      <c r="H303" s="9"/>
      <c r="I303" s="9"/>
    </row>
    <row r="304" spans="2:9" s="4" customFormat="1" ht="12.75" x14ac:dyDescent="0.2">
      <c r="E304" s="16"/>
      <c r="G304" s="6"/>
      <c r="H304" s="9"/>
      <c r="I304" s="9"/>
    </row>
    <row r="305" spans="5:9" s="4" customFormat="1" ht="12.75" x14ac:dyDescent="0.2">
      <c r="E305" s="16"/>
      <c r="G305" s="6"/>
      <c r="H305" s="9"/>
      <c r="I305" s="9"/>
    </row>
    <row r="306" spans="5:9" s="4" customFormat="1" ht="12.75" x14ac:dyDescent="0.2">
      <c r="E306" s="16"/>
      <c r="G306" s="6"/>
      <c r="H306" s="9"/>
      <c r="I306" s="9"/>
    </row>
    <row r="307" spans="5:9" s="4" customFormat="1" ht="12.75" x14ac:dyDescent="0.2">
      <c r="E307" s="16"/>
      <c r="G307" s="6"/>
      <c r="H307" s="9"/>
      <c r="I307" s="9"/>
    </row>
    <row r="308" spans="5:9" s="4" customFormat="1" ht="12.75" x14ac:dyDescent="0.2">
      <c r="E308" s="16"/>
      <c r="G308" s="6"/>
      <c r="H308" s="9"/>
      <c r="I308" s="9"/>
    </row>
    <row r="309" spans="5:9" s="4" customFormat="1" ht="12.75" x14ac:dyDescent="0.2">
      <c r="E309" s="16"/>
      <c r="G309" s="6"/>
      <c r="H309" s="9"/>
      <c r="I309" s="9"/>
    </row>
    <row r="310" spans="5:9" s="4" customFormat="1" ht="12.75" x14ac:dyDescent="0.2">
      <c r="E310" s="16"/>
      <c r="G310" s="6"/>
      <c r="H310" s="9"/>
      <c r="I310" s="9"/>
    </row>
    <row r="311" spans="5:9" s="4" customFormat="1" ht="12.75" x14ac:dyDescent="0.2">
      <c r="E311" s="16"/>
      <c r="G311" s="6"/>
      <c r="H311" s="9"/>
      <c r="I311" s="9"/>
    </row>
    <row r="312" spans="5:9" s="4" customFormat="1" ht="12.75" x14ac:dyDescent="0.2">
      <c r="E312" s="16"/>
      <c r="G312" s="6"/>
      <c r="H312" s="9"/>
      <c r="I312" s="9"/>
    </row>
    <row r="313" spans="5:9" s="4" customFormat="1" ht="12.75" x14ac:dyDescent="0.2">
      <c r="E313" s="16"/>
      <c r="G313" s="6"/>
      <c r="H313" s="9"/>
      <c r="I313" s="9"/>
    </row>
    <row r="314" spans="5:9" s="4" customFormat="1" ht="12.75" x14ac:dyDescent="0.2">
      <c r="E314" s="16"/>
      <c r="G314" s="6"/>
      <c r="H314" s="9"/>
      <c r="I314" s="9"/>
    </row>
    <row r="315" spans="5:9" s="4" customFormat="1" ht="12.75" x14ac:dyDescent="0.2">
      <c r="E315" s="16"/>
      <c r="G315" s="6"/>
      <c r="H315" s="9"/>
      <c r="I315" s="9"/>
    </row>
    <row r="316" spans="5:9" s="4" customFormat="1" ht="12.75" x14ac:dyDescent="0.2">
      <c r="E316" s="16"/>
      <c r="G316" s="6"/>
      <c r="H316" s="9"/>
      <c r="I316" s="9"/>
    </row>
    <row r="317" spans="5:9" s="4" customFormat="1" ht="12.75" x14ac:dyDescent="0.2">
      <c r="E317" s="16"/>
      <c r="G317" s="6"/>
      <c r="H317" s="9"/>
      <c r="I317" s="9"/>
    </row>
    <row r="318" spans="5:9" s="4" customFormat="1" ht="12.75" x14ac:dyDescent="0.2">
      <c r="E318" s="16"/>
      <c r="G318" s="6"/>
      <c r="H318" s="9"/>
      <c r="I318" s="9"/>
    </row>
    <row r="319" spans="5:9" s="4" customFormat="1" ht="12.75" x14ac:dyDescent="0.2">
      <c r="E319" s="16"/>
      <c r="G319" s="6"/>
      <c r="H319" s="9"/>
      <c r="I319" s="9"/>
    </row>
    <row r="320" spans="5:9" s="4" customFormat="1" ht="12.75" x14ac:dyDescent="0.2">
      <c r="E320" s="16"/>
      <c r="G320" s="6"/>
      <c r="H320" s="9"/>
      <c r="I320" s="9"/>
    </row>
    <row r="321" spans="5:9" s="4" customFormat="1" ht="12.75" x14ac:dyDescent="0.2">
      <c r="E321" s="16"/>
      <c r="G321" s="6"/>
      <c r="H321" s="9"/>
      <c r="I321" s="9"/>
    </row>
    <row r="322" spans="5:9" s="4" customFormat="1" ht="12.75" x14ac:dyDescent="0.2">
      <c r="E322" s="16"/>
      <c r="G322" s="6"/>
      <c r="H322" s="9"/>
      <c r="I322" s="9"/>
    </row>
    <row r="323" spans="5:9" s="4" customFormat="1" ht="12.75" x14ac:dyDescent="0.2">
      <c r="E323" s="16"/>
      <c r="G323" s="6"/>
      <c r="H323" s="9"/>
      <c r="I323" s="9"/>
    </row>
    <row r="324" spans="5:9" s="4" customFormat="1" ht="12.75" x14ac:dyDescent="0.2">
      <c r="E324" s="16"/>
      <c r="G324" s="6"/>
      <c r="H324" s="9"/>
      <c r="I324" s="9"/>
    </row>
    <row r="325" spans="5:9" s="4" customFormat="1" ht="12.75" x14ac:dyDescent="0.2">
      <c r="E325" s="16"/>
      <c r="G325" s="6"/>
      <c r="H325" s="9"/>
      <c r="I325" s="9"/>
    </row>
    <row r="326" spans="5:9" s="4" customFormat="1" ht="12.75" x14ac:dyDescent="0.2">
      <c r="E326" s="16"/>
      <c r="G326" s="6"/>
      <c r="H326" s="9"/>
      <c r="I326" s="9"/>
    </row>
    <row r="327" spans="5:9" s="4" customFormat="1" ht="12.75" x14ac:dyDescent="0.2">
      <c r="E327" s="16"/>
      <c r="G327" s="6"/>
      <c r="H327" s="9"/>
      <c r="I327" s="9"/>
    </row>
    <row r="328" spans="5:9" s="4" customFormat="1" ht="12.75" x14ac:dyDescent="0.2">
      <c r="E328" s="16"/>
      <c r="G328" s="6"/>
      <c r="H328" s="9"/>
      <c r="I328" s="9"/>
    </row>
    <row r="329" spans="5:9" s="4" customFormat="1" ht="12.75" x14ac:dyDescent="0.2">
      <c r="E329" s="16"/>
      <c r="G329" s="6"/>
      <c r="H329" s="9"/>
      <c r="I329" s="9"/>
    </row>
    <row r="330" spans="5:9" s="4" customFormat="1" ht="12.75" x14ac:dyDescent="0.2">
      <c r="E330" s="16"/>
      <c r="G330" s="6"/>
      <c r="H330" s="9"/>
      <c r="I330" s="9"/>
    </row>
    <row r="331" spans="5:9" s="4" customFormat="1" ht="12.75" x14ac:dyDescent="0.2">
      <c r="E331" s="16"/>
      <c r="G331" s="6"/>
      <c r="H331" s="9"/>
      <c r="I331" s="9"/>
    </row>
    <row r="332" spans="5:9" s="4" customFormat="1" ht="12.75" x14ac:dyDescent="0.2">
      <c r="E332" s="16"/>
      <c r="G332" s="6"/>
      <c r="H332" s="9"/>
      <c r="I332" s="9"/>
    </row>
    <row r="333" spans="5:9" s="4" customFormat="1" ht="12.75" x14ac:dyDescent="0.2">
      <c r="E333" s="16"/>
      <c r="G333" s="6"/>
      <c r="H333" s="9"/>
      <c r="I333" s="9"/>
    </row>
    <row r="334" spans="5:9" s="4" customFormat="1" ht="12.75" x14ac:dyDescent="0.2">
      <c r="E334" s="16"/>
      <c r="G334" s="6"/>
      <c r="H334" s="9"/>
      <c r="I334" s="9"/>
    </row>
    <row r="335" spans="5:9" s="4" customFormat="1" ht="12.75" x14ac:dyDescent="0.2">
      <c r="E335" s="16"/>
      <c r="G335" s="6"/>
      <c r="H335" s="9"/>
      <c r="I335" s="9"/>
    </row>
    <row r="336" spans="5:9" s="4" customFormat="1" ht="12.75" x14ac:dyDescent="0.2">
      <c r="E336" s="16"/>
      <c r="G336" s="6"/>
      <c r="H336" s="9"/>
      <c r="I336" s="9"/>
    </row>
    <row r="337" spans="5:9" s="4" customFormat="1" ht="12.75" x14ac:dyDescent="0.2">
      <c r="E337" s="16"/>
      <c r="G337" s="6"/>
      <c r="H337" s="9"/>
      <c r="I337" s="9"/>
    </row>
    <row r="338" spans="5:9" s="4" customFormat="1" ht="12.75" x14ac:dyDescent="0.2">
      <c r="E338" s="16"/>
      <c r="G338" s="6"/>
      <c r="H338" s="9"/>
      <c r="I338" s="9"/>
    </row>
    <row r="339" spans="5:9" s="4" customFormat="1" ht="12.75" x14ac:dyDescent="0.2">
      <c r="E339" s="16"/>
      <c r="G339" s="6"/>
      <c r="H339" s="9"/>
      <c r="I339" s="9"/>
    </row>
    <row r="340" spans="5:9" s="4" customFormat="1" ht="12.75" x14ac:dyDescent="0.2">
      <c r="E340" s="16"/>
      <c r="G340" s="6"/>
      <c r="H340" s="9"/>
      <c r="I340" s="9"/>
    </row>
    <row r="341" spans="5:9" s="4" customFormat="1" ht="12.75" x14ac:dyDescent="0.2">
      <c r="E341" s="16"/>
      <c r="G341" s="6"/>
      <c r="H341" s="9"/>
      <c r="I341" s="9"/>
    </row>
    <row r="342" spans="5:9" s="4" customFormat="1" ht="12.75" x14ac:dyDescent="0.2">
      <c r="E342" s="16"/>
      <c r="G342" s="6"/>
      <c r="H342" s="9"/>
      <c r="I342" s="9"/>
    </row>
    <row r="343" spans="5:9" s="4" customFormat="1" ht="12.75" x14ac:dyDescent="0.2">
      <c r="E343" s="16"/>
      <c r="G343" s="6"/>
      <c r="H343" s="9"/>
      <c r="I343" s="9"/>
    </row>
    <row r="344" spans="5:9" s="4" customFormat="1" ht="12.75" x14ac:dyDescent="0.2">
      <c r="E344" s="16"/>
      <c r="G344" s="6"/>
      <c r="H344" s="9"/>
      <c r="I344" s="9"/>
    </row>
    <row r="345" spans="5:9" s="4" customFormat="1" ht="12.75" x14ac:dyDescent="0.2">
      <c r="E345" s="16"/>
      <c r="G345" s="6"/>
      <c r="H345" s="9"/>
      <c r="I345" s="9"/>
    </row>
    <row r="346" spans="5:9" s="4" customFormat="1" ht="12.75" x14ac:dyDescent="0.2">
      <c r="E346" s="16"/>
      <c r="G346" s="6"/>
      <c r="H346" s="9"/>
      <c r="I346" s="9"/>
    </row>
    <row r="347" spans="5:9" s="4" customFormat="1" ht="12.75" x14ac:dyDescent="0.2">
      <c r="E347" s="16"/>
      <c r="G347" s="6"/>
      <c r="H347" s="9"/>
      <c r="I347" s="9"/>
    </row>
    <row r="348" spans="5:9" s="4" customFormat="1" ht="12.75" x14ac:dyDescent="0.2">
      <c r="E348" s="16"/>
      <c r="G348" s="6"/>
      <c r="H348" s="9"/>
      <c r="I348" s="9"/>
    </row>
    <row r="349" spans="5:9" s="4" customFormat="1" ht="12.75" x14ac:dyDescent="0.2">
      <c r="E349" s="16"/>
      <c r="G349" s="6"/>
      <c r="H349" s="9"/>
      <c r="I349" s="9"/>
    </row>
    <row r="350" spans="5:9" s="4" customFormat="1" ht="12.75" x14ac:dyDescent="0.2">
      <c r="E350" s="16"/>
      <c r="G350" s="6"/>
      <c r="H350" s="9"/>
      <c r="I350" s="9"/>
    </row>
    <row r="351" spans="5:9" s="4" customFormat="1" ht="12.75" x14ac:dyDescent="0.2">
      <c r="E351" s="16"/>
      <c r="G351" s="6"/>
      <c r="H351" s="9"/>
      <c r="I351" s="9"/>
    </row>
    <row r="352" spans="5:9" s="4" customFormat="1" ht="12.75" x14ac:dyDescent="0.2">
      <c r="E352" s="16"/>
      <c r="G352" s="6"/>
      <c r="H352" s="9"/>
      <c r="I352" s="9"/>
    </row>
    <row r="353" spans="5:9" s="4" customFormat="1" ht="12.75" x14ac:dyDescent="0.2">
      <c r="E353" s="16"/>
      <c r="G353" s="6"/>
      <c r="H353" s="9"/>
      <c r="I353" s="9"/>
    </row>
    <row r="354" spans="5:9" s="4" customFormat="1" ht="12.75" x14ac:dyDescent="0.2">
      <c r="E354" s="16"/>
      <c r="G354" s="6"/>
      <c r="H354" s="9"/>
      <c r="I354" s="9"/>
    </row>
    <row r="355" spans="5:9" s="4" customFormat="1" ht="12.75" x14ac:dyDescent="0.2">
      <c r="E355" s="16"/>
      <c r="G355" s="6"/>
      <c r="H355" s="9"/>
      <c r="I355" s="9"/>
    </row>
    <row r="356" spans="5:9" s="4" customFormat="1" ht="12.75" x14ac:dyDescent="0.2">
      <c r="E356" s="16"/>
      <c r="G356" s="6"/>
      <c r="H356" s="9"/>
      <c r="I356" s="9"/>
    </row>
    <row r="357" spans="5:9" s="4" customFormat="1" ht="12.75" x14ac:dyDescent="0.2">
      <c r="E357" s="16"/>
      <c r="G357" s="6"/>
      <c r="H357" s="9"/>
      <c r="I357" s="9"/>
    </row>
    <row r="358" spans="5:9" s="4" customFormat="1" ht="12.75" x14ac:dyDescent="0.2">
      <c r="E358" s="16"/>
      <c r="G358" s="6"/>
      <c r="H358" s="9"/>
      <c r="I358" s="9"/>
    </row>
    <row r="359" spans="5:9" s="4" customFormat="1" ht="12.75" x14ac:dyDescent="0.2">
      <c r="E359" s="16"/>
      <c r="G359" s="6"/>
      <c r="H359" s="9"/>
      <c r="I359" s="9"/>
    </row>
    <row r="360" spans="5:9" s="4" customFormat="1" ht="12.75" x14ac:dyDescent="0.2">
      <c r="E360" s="16"/>
      <c r="G360" s="6"/>
      <c r="H360" s="9"/>
      <c r="I360" s="9"/>
    </row>
    <row r="361" spans="5:9" s="4" customFormat="1" ht="12.75" x14ac:dyDescent="0.2">
      <c r="E361" s="16"/>
      <c r="G361" s="6"/>
      <c r="H361" s="9"/>
      <c r="I361" s="9"/>
    </row>
    <row r="362" spans="5:9" s="4" customFormat="1" ht="12.75" x14ac:dyDescent="0.2">
      <c r="E362" s="16"/>
      <c r="G362" s="6"/>
      <c r="H362" s="9"/>
      <c r="I362" s="9"/>
    </row>
    <row r="363" spans="5:9" s="4" customFormat="1" ht="12.75" x14ac:dyDescent="0.2">
      <c r="E363" s="16"/>
      <c r="G363" s="6"/>
      <c r="H363" s="9"/>
      <c r="I363" s="9"/>
    </row>
    <row r="364" spans="5:9" s="4" customFormat="1" ht="12.75" x14ac:dyDescent="0.2">
      <c r="E364" s="16"/>
      <c r="G364" s="6"/>
      <c r="H364" s="9"/>
      <c r="I364" s="9"/>
    </row>
    <row r="365" spans="5:9" s="4" customFormat="1" ht="12.75" x14ac:dyDescent="0.2">
      <c r="E365" s="16"/>
      <c r="G365" s="6"/>
      <c r="H365" s="9"/>
      <c r="I365" s="9"/>
    </row>
    <row r="366" spans="5:9" s="4" customFormat="1" ht="12.75" x14ac:dyDescent="0.2">
      <c r="E366" s="16"/>
      <c r="G366" s="6"/>
      <c r="H366" s="9"/>
      <c r="I366" s="9"/>
    </row>
    <row r="367" spans="5:9" s="4" customFormat="1" ht="12.75" x14ac:dyDescent="0.2">
      <c r="E367" s="16"/>
      <c r="G367" s="6"/>
      <c r="H367" s="9"/>
      <c r="I367" s="9"/>
    </row>
    <row r="368" spans="5:9" s="4" customFormat="1" ht="12.75" x14ac:dyDescent="0.2">
      <c r="E368" s="16"/>
      <c r="G368" s="6"/>
      <c r="H368" s="9"/>
      <c r="I368" s="9"/>
    </row>
    <row r="369" spans="5:9" s="4" customFormat="1" ht="12.75" x14ac:dyDescent="0.2">
      <c r="E369" s="16"/>
      <c r="G369" s="6"/>
      <c r="H369" s="9"/>
      <c r="I369" s="9"/>
    </row>
    <row r="370" spans="5:9" s="4" customFormat="1" ht="12.75" x14ac:dyDescent="0.2">
      <c r="E370" s="16"/>
      <c r="G370" s="6"/>
      <c r="H370" s="9"/>
      <c r="I370" s="9"/>
    </row>
    <row r="371" spans="5:9" s="4" customFormat="1" ht="12.75" x14ac:dyDescent="0.2">
      <c r="E371" s="16"/>
      <c r="G371" s="6"/>
      <c r="H371" s="9"/>
      <c r="I371" s="9"/>
    </row>
    <row r="372" spans="5:9" s="4" customFormat="1" ht="12.75" x14ac:dyDescent="0.2">
      <c r="E372" s="16"/>
      <c r="G372" s="6"/>
      <c r="H372" s="9"/>
      <c r="I372" s="9"/>
    </row>
    <row r="373" spans="5:9" s="4" customFormat="1" ht="12.75" x14ac:dyDescent="0.2">
      <c r="E373" s="16"/>
      <c r="G373" s="6"/>
      <c r="H373" s="9"/>
      <c r="I373" s="9"/>
    </row>
    <row r="374" spans="5:9" s="4" customFormat="1" ht="12.75" x14ac:dyDescent="0.2">
      <c r="E374" s="16"/>
      <c r="G374" s="6"/>
      <c r="H374" s="9"/>
      <c r="I374" s="9"/>
    </row>
    <row r="375" spans="5:9" s="4" customFormat="1" ht="12.75" x14ac:dyDescent="0.2">
      <c r="E375" s="16"/>
      <c r="G375" s="6"/>
      <c r="H375" s="9"/>
      <c r="I375" s="9"/>
    </row>
    <row r="376" spans="5:9" s="4" customFormat="1" ht="12.75" x14ac:dyDescent="0.2">
      <c r="E376" s="16"/>
      <c r="G376" s="6"/>
      <c r="H376" s="9"/>
      <c r="I376" s="9"/>
    </row>
    <row r="377" spans="5:9" s="4" customFormat="1" ht="12.75" x14ac:dyDescent="0.2">
      <c r="E377" s="16"/>
      <c r="G377" s="6"/>
      <c r="H377" s="9"/>
      <c r="I377" s="9"/>
    </row>
    <row r="378" spans="5:9" s="4" customFormat="1" ht="12.75" x14ac:dyDescent="0.2">
      <c r="E378" s="16"/>
      <c r="G378" s="6"/>
      <c r="H378" s="9"/>
      <c r="I378" s="9"/>
    </row>
    <row r="379" spans="5:9" s="4" customFormat="1" ht="12.75" x14ac:dyDescent="0.2">
      <c r="E379" s="16"/>
      <c r="G379" s="6"/>
      <c r="H379" s="9"/>
      <c r="I379" s="9"/>
    </row>
    <row r="380" spans="5:9" s="4" customFormat="1" ht="12.75" x14ac:dyDescent="0.2">
      <c r="E380" s="16"/>
      <c r="G380" s="6"/>
      <c r="H380" s="9"/>
      <c r="I380" s="9"/>
    </row>
    <row r="381" spans="5:9" s="4" customFormat="1" ht="12.75" x14ac:dyDescent="0.2">
      <c r="E381" s="16"/>
      <c r="G381" s="6"/>
      <c r="H381" s="9"/>
      <c r="I381" s="9"/>
    </row>
    <row r="382" spans="5:9" s="4" customFormat="1" ht="12.75" x14ac:dyDescent="0.2">
      <c r="E382" s="16"/>
      <c r="G382" s="6"/>
      <c r="H382" s="9"/>
      <c r="I382" s="9"/>
    </row>
    <row r="383" spans="5:9" s="4" customFormat="1" ht="12.75" x14ac:dyDescent="0.2">
      <c r="E383" s="16"/>
      <c r="G383" s="6"/>
      <c r="H383" s="9"/>
      <c r="I383" s="9"/>
    </row>
    <row r="384" spans="5:9" s="4" customFormat="1" ht="12.75" x14ac:dyDescent="0.2">
      <c r="E384" s="16"/>
      <c r="G384" s="6"/>
      <c r="H384" s="9"/>
      <c r="I384" s="9"/>
    </row>
    <row r="385" spans="5:9" s="4" customFormat="1" ht="12.75" x14ac:dyDescent="0.2">
      <c r="E385" s="16"/>
      <c r="G385" s="6"/>
      <c r="H385" s="9"/>
      <c r="I385" s="9"/>
    </row>
    <row r="386" spans="5:9" s="4" customFormat="1" ht="12.75" x14ac:dyDescent="0.2">
      <c r="E386" s="16"/>
      <c r="G386" s="6"/>
      <c r="H386" s="9"/>
      <c r="I386" s="9"/>
    </row>
    <row r="387" spans="5:9" s="4" customFormat="1" ht="12.75" x14ac:dyDescent="0.2">
      <c r="E387" s="16"/>
      <c r="G387" s="6"/>
      <c r="H387" s="9"/>
      <c r="I387" s="9"/>
    </row>
    <row r="388" spans="5:9" s="4" customFormat="1" ht="12.75" x14ac:dyDescent="0.2">
      <c r="E388" s="16"/>
      <c r="G388" s="6"/>
      <c r="H388" s="9"/>
      <c r="I388" s="9"/>
    </row>
    <row r="389" spans="5:9" s="4" customFormat="1" ht="12.75" x14ac:dyDescent="0.2">
      <c r="E389" s="16"/>
      <c r="G389" s="6"/>
      <c r="H389" s="9"/>
      <c r="I389" s="9"/>
    </row>
    <row r="390" spans="5:9" s="4" customFormat="1" ht="12.75" x14ac:dyDescent="0.2">
      <c r="E390" s="16"/>
      <c r="G390" s="6"/>
      <c r="H390" s="9"/>
      <c r="I390" s="9"/>
    </row>
    <row r="391" spans="5:9" s="4" customFormat="1" ht="12.75" x14ac:dyDescent="0.2">
      <c r="E391" s="16"/>
      <c r="G391" s="6"/>
      <c r="H391" s="9"/>
      <c r="I391" s="9"/>
    </row>
    <row r="392" spans="5:9" s="4" customFormat="1" ht="12.75" x14ac:dyDescent="0.2">
      <c r="E392" s="16"/>
      <c r="G392" s="6"/>
      <c r="H392" s="9"/>
      <c r="I392" s="9"/>
    </row>
    <row r="393" spans="5:9" s="4" customFormat="1" ht="12.75" x14ac:dyDescent="0.2">
      <c r="E393" s="16"/>
      <c r="G393" s="6"/>
      <c r="H393" s="9"/>
      <c r="I393" s="9"/>
    </row>
    <row r="394" spans="5:9" s="4" customFormat="1" ht="12.75" x14ac:dyDescent="0.2">
      <c r="E394" s="16"/>
      <c r="G394" s="6"/>
      <c r="H394" s="9"/>
      <c r="I394" s="9"/>
    </row>
    <row r="395" spans="5:9" s="4" customFormat="1" ht="12.75" x14ac:dyDescent="0.2">
      <c r="E395" s="16"/>
      <c r="G395" s="6"/>
      <c r="H395" s="9"/>
      <c r="I395" s="9"/>
    </row>
    <row r="396" spans="5:9" s="4" customFormat="1" ht="12.75" x14ac:dyDescent="0.2">
      <c r="E396" s="16"/>
      <c r="G396" s="6"/>
      <c r="H396" s="9"/>
      <c r="I396" s="9"/>
    </row>
    <row r="397" spans="5:9" s="4" customFormat="1" ht="12.75" x14ac:dyDescent="0.2">
      <c r="E397" s="16"/>
      <c r="G397" s="6"/>
      <c r="H397" s="9"/>
      <c r="I397" s="9"/>
    </row>
    <row r="398" spans="5:9" s="4" customFormat="1" ht="12.75" x14ac:dyDescent="0.2">
      <c r="E398" s="16"/>
      <c r="G398" s="6"/>
      <c r="H398" s="9"/>
      <c r="I398" s="9"/>
    </row>
    <row r="399" spans="5:9" s="4" customFormat="1" ht="12.75" x14ac:dyDescent="0.2">
      <c r="E399" s="16"/>
      <c r="G399" s="6"/>
      <c r="H399" s="9"/>
      <c r="I399" s="9"/>
    </row>
    <row r="400" spans="5:9" s="4" customFormat="1" ht="12.75" x14ac:dyDescent="0.2">
      <c r="E400" s="16"/>
      <c r="G400" s="6"/>
      <c r="H400" s="9"/>
      <c r="I400" s="9"/>
    </row>
    <row r="401" spans="5:9" s="4" customFormat="1" ht="12.75" x14ac:dyDescent="0.2">
      <c r="E401" s="16"/>
      <c r="G401" s="6"/>
      <c r="H401" s="9"/>
      <c r="I401" s="9"/>
    </row>
    <row r="402" spans="5:9" s="4" customFormat="1" ht="12.75" x14ac:dyDescent="0.2">
      <c r="E402" s="16"/>
      <c r="G402" s="6"/>
      <c r="H402" s="9"/>
      <c r="I402" s="9"/>
    </row>
    <row r="403" spans="5:9" s="4" customFormat="1" ht="12.75" x14ac:dyDescent="0.2">
      <c r="E403" s="16"/>
      <c r="G403" s="6"/>
      <c r="H403" s="9"/>
      <c r="I403" s="9"/>
    </row>
    <row r="404" spans="5:9" s="4" customFormat="1" ht="12.75" x14ac:dyDescent="0.2">
      <c r="E404" s="16"/>
      <c r="G404" s="6"/>
      <c r="H404" s="9"/>
      <c r="I404" s="9"/>
    </row>
    <row r="405" spans="5:9" s="4" customFormat="1" ht="12.75" x14ac:dyDescent="0.2">
      <c r="E405" s="16"/>
      <c r="G405" s="6"/>
      <c r="H405" s="9"/>
      <c r="I405" s="9"/>
    </row>
    <row r="406" spans="5:9" s="4" customFormat="1" ht="12.75" x14ac:dyDescent="0.2">
      <c r="E406" s="16"/>
      <c r="G406" s="6"/>
      <c r="H406" s="9"/>
      <c r="I406" s="9"/>
    </row>
    <row r="407" spans="5:9" s="4" customFormat="1" ht="12.75" x14ac:dyDescent="0.2">
      <c r="E407" s="16"/>
      <c r="G407" s="6"/>
      <c r="H407" s="9"/>
      <c r="I407" s="9"/>
    </row>
    <row r="408" spans="5:9" s="4" customFormat="1" ht="12.75" x14ac:dyDescent="0.2">
      <c r="E408" s="16"/>
      <c r="G408" s="6"/>
      <c r="H408" s="9"/>
      <c r="I408" s="9"/>
    </row>
    <row r="409" spans="5:9" s="4" customFormat="1" ht="12.75" x14ac:dyDescent="0.2">
      <c r="E409" s="16"/>
      <c r="G409" s="6"/>
      <c r="H409" s="9"/>
      <c r="I409" s="9"/>
    </row>
    <row r="410" spans="5:9" s="4" customFormat="1" ht="12.75" x14ac:dyDescent="0.2">
      <c r="E410" s="16"/>
      <c r="G410" s="6"/>
      <c r="H410" s="9"/>
      <c r="I410" s="9"/>
    </row>
    <row r="411" spans="5:9" s="4" customFormat="1" ht="12.75" x14ac:dyDescent="0.2">
      <c r="E411" s="16"/>
      <c r="G411" s="6"/>
      <c r="H411" s="9"/>
      <c r="I411" s="9"/>
    </row>
    <row r="412" spans="5:9" s="4" customFormat="1" ht="12.75" x14ac:dyDescent="0.2">
      <c r="E412" s="16"/>
      <c r="G412" s="6"/>
      <c r="H412" s="9"/>
      <c r="I412" s="9"/>
    </row>
    <row r="413" spans="5:9" s="4" customFormat="1" ht="12.75" x14ac:dyDescent="0.2">
      <c r="E413" s="16"/>
      <c r="G413" s="6"/>
      <c r="H413" s="9"/>
      <c r="I413" s="9"/>
    </row>
    <row r="414" spans="5:9" s="4" customFormat="1" ht="12.75" x14ac:dyDescent="0.2">
      <c r="E414" s="16"/>
      <c r="G414" s="6"/>
      <c r="H414" s="9"/>
      <c r="I414" s="9"/>
    </row>
    <row r="415" spans="5:9" s="4" customFormat="1" ht="12.75" x14ac:dyDescent="0.2">
      <c r="E415" s="16"/>
      <c r="G415" s="6"/>
      <c r="H415" s="9"/>
      <c r="I415" s="9"/>
    </row>
    <row r="416" spans="5:9" s="4" customFormat="1" ht="12.75" x14ac:dyDescent="0.2">
      <c r="E416" s="16"/>
      <c r="G416" s="6"/>
      <c r="H416" s="9"/>
      <c r="I416" s="9"/>
    </row>
    <row r="417" spans="5:9" s="4" customFormat="1" ht="12.75" x14ac:dyDescent="0.2">
      <c r="E417" s="16"/>
      <c r="G417" s="6"/>
      <c r="H417" s="9"/>
      <c r="I417" s="9"/>
    </row>
    <row r="418" spans="5:9" s="4" customFormat="1" ht="12.75" x14ac:dyDescent="0.2">
      <c r="E418" s="16"/>
      <c r="G418" s="6"/>
      <c r="H418" s="9"/>
      <c r="I418" s="9"/>
    </row>
    <row r="419" spans="5:9" s="4" customFormat="1" ht="12.75" x14ac:dyDescent="0.2">
      <c r="E419" s="16"/>
      <c r="G419" s="6"/>
      <c r="H419" s="9"/>
      <c r="I419" s="9"/>
    </row>
    <row r="420" spans="5:9" s="4" customFormat="1" ht="12.75" x14ac:dyDescent="0.2">
      <c r="E420" s="16"/>
      <c r="G420" s="6"/>
      <c r="H420" s="9"/>
      <c r="I420" s="9"/>
    </row>
    <row r="421" spans="5:9" s="4" customFormat="1" ht="12.75" x14ac:dyDescent="0.2">
      <c r="E421" s="16"/>
      <c r="G421" s="6"/>
      <c r="H421" s="9"/>
      <c r="I421" s="9"/>
    </row>
    <row r="422" spans="5:9" s="4" customFormat="1" ht="12.75" x14ac:dyDescent="0.2">
      <c r="E422" s="16"/>
      <c r="G422" s="6"/>
      <c r="H422" s="9"/>
      <c r="I422" s="9"/>
    </row>
    <row r="423" spans="5:9" s="4" customFormat="1" ht="12.75" x14ac:dyDescent="0.2">
      <c r="E423" s="16"/>
      <c r="G423" s="6"/>
      <c r="H423" s="9"/>
      <c r="I423" s="9"/>
    </row>
    <row r="424" spans="5:9" s="4" customFormat="1" ht="12.75" x14ac:dyDescent="0.2">
      <c r="E424" s="16"/>
      <c r="G424" s="6"/>
      <c r="H424" s="9"/>
      <c r="I424" s="9"/>
    </row>
    <row r="425" spans="5:9" s="4" customFormat="1" ht="12.75" x14ac:dyDescent="0.2">
      <c r="E425" s="16"/>
      <c r="G425" s="6"/>
      <c r="H425" s="9"/>
      <c r="I425" s="9"/>
    </row>
    <row r="426" spans="5:9" s="4" customFormat="1" ht="12.75" x14ac:dyDescent="0.2">
      <c r="E426" s="16"/>
      <c r="G426" s="6"/>
      <c r="H426" s="9"/>
      <c r="I426" s="9"/>
    </row>
    <row r="427" spans="5:9" s="4" customFormat="1" ht="12.75" x14ac:dyDescent="0.2">
      <c r="E427" s="16"/>
      <c r="G427" s="6"/>
      <c r="H427" s="9"/>
      <c r="I427" s="9"/>
    </row>
    <row r="428" spans="5:9" s="4" customFormat="1" ht="12.75" x14ac:dyDescent="0.2">
      <c r="E428" s="16"/>
      <c r="G428" s="6"/>
      <c r="H428" s="9"/>
      <c r="I428" s="9"/>
    </row>
    <row r="429" spans="5:9" s="4" customFormat="1" ht="12.75" x14ac:dyDescent="0.2">
      <c r="E429" s="16"/>
      <c r="G429" s="6"/>
      <c r="H429" s="9"/>
      <c r="I429" s="9"/>
    </row>
    <row r="430" spans="5:9" s="4" customFormat="1" ht="12.75" x14ac:dyDescent="0.2">
      <c r="E430" s="16"/>
      <c r="G430" s="6"/>
      <c r="H430" s="9"/>
      <c r="I430" s="9"/>
    </row>
    <row r="431" spans="5:9" s="4" customFormat="1" ht="12.75" x14ac:dyDescent="0.2">
      <c r="E431" s="16"/>
      <c r="G431" s="6"/>
      <c r="H431" s="9"/>
      <c r="I431" s="9"/>
    </row>
    <row r="432" spans="5:9" s="4" customFormat="1" ht="12.75" x14ac:dyDescent="0.2">
      <c r="E432" s="16"/>
      <c r="G432" s="6"/>
      <c r="H432" s="9"/>
      <c r="I432" s="9"/>
    </row>
    <row r="433" spans="5:9" s="4" customFormat="1" ht="12.75" x14ac:dyDescent="0.2">
      <c r="E433" s="16"/>
      <c r="G433" s="6"/>
      <c r="H433" s="9"/>
      <c r="I433" s="9"/>
    </row>
    <row r="434" spans="5:9" s="4" customFormat="1" ht="12.75" x14ac:dyDescent="0.2">
      <c r="E434" s="16"/>
      <c r="G434" s="6"/>
      <c r="H434" s="9"/>
      <c r="I434" s="9"/>
    </row>
    <row r="435" spans="5:9" s="4" customFormat="1" ht="12.75" x14ac:dyDescent="0.2">
      <c r="E435" s="16"/>
      <c r="G435" s="6"/>
      <c r="H435" s="9"/>
      <c r="I435" s="9"/>
    </row>
    <row r="436" spans="5:9" s="4" customFormat="1" ht="12.75" x14ac:dyDescent="0.2">
      <c r="E436" s="16"/>
      <c r="G436" s="6"/>
      <c r="H436" s="9"/>
      <c r="I436" s="9"/>
    </row>
    <row r="437" spans="5:9" s="4" customFormat="1" ht="12.75" x14ac:dyDescent="0.2">
      <c r="E437" s="16"/>
      <c r="G437" s="6"/>
      <c r="H437" s="9"/>
      <c r="I437" s="9"/>
    </row>
    <row r="438" spans="5:9" s="4" customFormat="1" ht="12.75" x14ac:dyDescent="0.2">
      <c r="E438" s="16"/>
      <c r="G438" s="6"/>
      <c r="H438" s="9"/>
      <c r="I438" s="9"/>
    </row>
    <row r="439" spans="5:9" s="4" customFormat="1" ht="12.75" x14ac:dyDescent="0.2">
      <c r="E439" s="16"/>
      <c r="G439" s="6"/>
      <c r="H439" s="9"/>
      <c r="I439" s="9"/>
    </row>
    <row r="440" spans="5:9" s="4" customFormat="1" ht="12.75" x14ac:dyDescent="0.2">
      <c r="E440" s="16"/>
      <c r="G440" s="6"/>
      <c r="H440" s="9"/>
      <c r="I440" s="9"/>
    </row>
    <row r="441" spans="5:9" s="4" customFormat="1" x14ac:dyDescent="0.2">
      <c r="E441" s="2"/>
      <c r="G441" s="6"/>
      <c r="H441" s="9"/>
      <c r="I441" s="9"/>
    </row>
  </sheetData>
  <mergeCells count="10">
    <mergeCell ref="A227:I227"/>
    <mergeCell ref="A237:I237"/>
    <mergeCell ref="A245:I245"/>
    <mergeCell ref="A251:I251"/>
    <mergeCell ref="A257:I257"/>
    <mergeCell ref="A6:I6"/>
    <mergeCell ref="A12:I12"/>
    <mergeCell ref="A49:I49"/>
    <mergeCell ref="A159:I159"/>
    <mergeCell ref="A180:I180"/>
  </mergeCells>
  <pageMargins left="0.70866141732283472" right="0.70866141732283472" top="0.74803149606299213" bottom="0.74803149606299213" header="0.31496062992125984" footer="0.31496062992125984"/>
  <pageSetup paperSize="9" scale="81" fitToHeight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9"/>
  <sheetViews>
    <sheetView topLeftCell="A128" workbookViewId="0">
      <selection activeCell="A129" sqref="A129"/>
    </sheetView>
  </sheetViews>
  <sheetFormatPr defaultRowHeight="15" x14ac:dyDescent="0.2"/>
  <cols>
    <col min="1" max="1" width="22" customWidth="1"/>
    <col min="2" max="2" width="21.88671875" customWidth="1"/>
    <col min="3" max="3" width="17.5546875" customWidth="1"/>
    <col min="4" max="4" width="14.109375" customWidth="1"/>
    <col min="5" max="5" width="14.44140625" style="2" customWidth="1"/>
    <col min="6" max="6" width="11.6640625" customWidth="1"/>
    <col min="7" max="7" width="8.88671875" style="7"/>
    <col min="8" max="8" width="12.33203125" style="1" customWidth="1"/>
    <col min="9" max="9" width="11.21875" style="1" customWidth="1"/>
  </cols>
  <sheetData>
    <row r="1" spans="1:9" s="3" customFormat="1" ht="15.75" x14ac:dyDescent="0.25">
      <c r="A1" s="3" t="s">
        <v>0</v>
      </c>
      <c r="E1" s="14"/>
      <c r="G1" s="5"/>
      <c r="H1" s="8"/>
      <c r="I1" s="8"/>
    </row>
    <row r="2" spans="1:9" s="3" customFormat="1" ht="15.75" x14ac:dyDescent="0.25">
      <c r="E2" s="14"/>
      <c r="G2" s="5"/>
      <c r="H2" s="8"/>
      <c r="I2" s="8"/>
    </row>
    <row r="3" spans="1:9" s="3" customFormat="1" ht="15.75" x14ac:dyDescent="0.25">
      <c r="A3" s="3" t="s">
        <v>368</v>
      </c>
      <c r="E3" s="14"/>
      <c r="G3" s="5"/>
      <c r="H3" s="8"/>
      <c r="I3" s="8"/>
    </row>
    <row r="4" spans="1:9" s="3" customFormat="1" ht="15.75" x14ac:dyDescent="0.25">
      <c r="E4" s="14"/>
      <c r="G4" s="5"/>
      <c r="H4" s="8"/>
      <c r="I4" s="8"/>
    </row>
    <row r="5" spans="1:9" s="3" customFormat="1" ht="47.25" x14ac:dyDescent="0.25">
      <c r="A5" s="17" t="s">
        <v>2</v>
      </c>
      <c r="B5" s="17" t="s">
        <v>3</v>
      </c>
      <c r="C5" s="17" t="s">
        <v>4</v>
      </c>
      <c r="D5" s="17" t="s">
        <v>5</v>
      </c>
      <c r="E5" s="18" t="s">
        <v>13</v>
      </c>
      <c r="F5" s="17" t="s">
        <v>7</v>
      </c>
      <c r="G5" s="19" t="s">
        <v>14</v>
      </c>
      <c r="H5" s="20" t="s">
        <v>15</v>
      </c>
      <c r="I5" s="20" t="s">
        <v>1</v>
      </c>
    </row>
    <row r="6" spans="1:9" ht="15.75" x14ac:dyDescent="0.25">
      <c r="A6" s="51" t="s">
        <v>16</v>
      </c>
      <c r="B6" s="51"/>
      <c r="C6" s="51"/>
      <c r="D6" s="51"/>
      <c r="E6" s="51"/>
      <c r="F6" s="51"/>
      <c r="G6" s="51"/>
      <c r="H6" s="51"/>
      <c r="I6" s="51"/>
    </row>
    <row r="7" spans="1:9" s="4" customFormat="1" ht="25.5" x14ac:dyDescent="0.2">
      <c r="A7" s="10" t="s">
        <v>18</v>
      </c>
      <c r="B7" s="10" t="s">
        <v>19</v>
      </c>
      <c r="C7" s="11" t="s">
        <v>20</v>
      </c>
      <c r="D7" s="11" t="s">
        <v>21</v>
      </c>
      <c r="E7" s="15">
        <v>1</v>
      </c>
      <c r="F7" s="11" t="s">
        <v>11</v>
      </c>
      <c r="G7" s="12">
        <v>100</v>
      </c>
      <c r="H7" s="13">
        <v>8787775</v>
      </c>
      <c r="I7" s="13">
        <v>8787775</v>
      </c>
    </row>
    <row r="8" spans="1:9" s="4" customFormat="1" ht="25.5" x14ac:dyDescent="0.2">
      <c r="A8" s="10" t="s">
        <v>18</v>
      </c>
      <c r="B8" s="10" t="s">
        <v>22</v>
      </c>
      <c r="C8" s="11" t="s">
        <v>20</v>
      </c>
      <c r="D8" s="11" t="s">
        <v>21</v>
      </c>
      <c r="E8" s="15">
        <v>1</v>
      </c>
      <c r="F8" s="11" t="s">
        <v>11</v>
      </c>
      <c r="G8" s="12">
        <v>100</v>
      </c>
      <c r="H8" s="13">
        <v>5233407</v>
      </c>
      <c r="I8" s="13">
        <v>5253407</v>
      </c>
    </row>
    <row r="9" spans="1:9" s="4" customFormat="1" ht="12.75" x14ac:dyDescent="0.2">
      <c r="E9" s="16"/>
      <c r="G9" s="6"/>
      <c r="H9" s="9"/>
      <c r="I9" s="9"/>
    </row>
    <row r="10" spans="1:9" s="4" customFormat="1" ht="12.75" x14ac:dyDescent="0.2">
      <c r="E10" s="16"/>
      <c r="G10" s="6"/>
      <c r="H10" s="9"/>
      <c r="I10" s="9"/>
    </row>
    <row r="11" spans="1:9" s="3" customFormat="1" ht="47.25" x14ac:dyDescent="0.25">
      <c r="A11" s="17" t="s">
        <v>2</v>
      </c>
      <c r="B11" s="17" t="s">
        <v>3</v>
      </c>
      <c r="C11" s="17" t="s">
        <v>4</v>
      </c>
      <c r="D11" s="17" t="s">
        <v>5</v>
      </c>
      <c r="E11" s="18" t="s">
        <v>13</v>
      </c>
      <c r="F11" s="17" t="s">
        <v>7</v>
      </c>
      <c r="G11" s="19" t="s">
        <v>14</v>
      </c>
      <c r="H11" s="20" t="s">
        <v>15</v>
      </c>
      <c r="I11" s="20" t="s">
        <v>1</v>
      </c>
    </row>
    <row r="12" spans="1:9" ht="15.75" x14ac:dyDescent="0.25">
      <c r="A12" s="51" t="s">
        <v>26</v>
      </c>
      <c r="B12" s="51"/>
      <c r="C12" s="51"/>
      <c r="D12" s="51"/>
      <c r="E12" s="51"/>
      <c r="F12" s="51"/>
      <c r="G12" s="51"/>
      <c r="H12" s="51"/>
      <c r="I12" s="51"/>
    </row>
    <row r="13" spans="1:9" s="4" customFormat="1" ht="12.75" x14ac:dyDescent="0.2">
      <c r="A13" s="11" t="s">
        <v>23</v>
      </c>
      <c r="B13" s="11" t="s">
        <v>27</v>
      </c>
      <c r="C13" s="11" t="s">
        <v>28</v>
      </c>
      <c r="D13" s="11" t="s">
        <v>37</v>
      </c>
      <c r="E13" s="15">
        <v>2</v>
      </c>
      <c r="F13" s="11" t="s">
        <v>8</v>
      </c>
      <c r="G13" s="12">
        <v>95</v>
      </c>
      <c r="H13" s="13">
        <v>1541070</v>
      </c>
      <c r="I13" s="13">
        <v>2222</v>
      </c>
    </row>
    <row r="14" spans="1:9" s="4" customFormat="1" ht="12.75" x14ac:dyDescent="0.2">
      <c r="A14" s="11" t="s">
        <v>23</v>
      </c>
      <c r="B14" s="11" t="s">
        <v>29</v>
      </c>
      <c r="C14" s="11" t="s">
        <v>28</v>
      </c>
      <c r="D14" s="11" t="s">
        <v>37</v>
      </c>
      <c r="E14" s="15">
        <v>10</v>
      </c>
      <c r="F14" s="11" t="s">
        <v>8</v>
      </c>
      <c r="G14" s="12">
        <v>95</v>
      </c>
      <c r="H14" s="13">
        <v>10306602</v>
      </c>
      <c r="I14" s="13">
        <v>2972</v>
      </c>
    </row>
    <row r="15" spans="1:9" s="4" customFormat="1" ht="12.75" x14ac:dyDescent="0.2">
      <c r="A15" s="11" t="s">
        <v>24</v>
      </c>
      <c r="B15" s="11" t="s">
        <v>30</v>
      </c>
      <c r="C15" s="11" t="s">
        <v>36</v>
      </c>
      <c r="D15" s="11" t="s">
        <v>38</v>
      </c>
      <c r="E15" s="15">
        <v>7</v>
      </c>
      <c r="F15" s="11" t="s">
        <v>8</v>
      </c>
      <c r="G15" s="12">
        <v>95</v>
      </c>
      <c r="H15" s="13">
        <v>7604883</v>
      </c>
      <c r="I15" s="13">
        <v>3035</v>
      </c>
    </row>
    <row r="16" spans="1:9" s="4" customFormat="1" ht="25.5" x14ac:dyDescent="0.2">
      <c r="A16" s="10" t="s">
        <v>25</v>
      </c>
      <c r="B16" s="11" t="s">
        <v>32</v>
      </c>
      <c r="C16" s="11" t="s">
        <v>36</v>
      </c>
      <c r="D16" s="11" t="s">
        <v>38</v>
      </c>
      <c r="E16" s="15">
        <v>12</v>
      </c>
      <c r="F16" s="11" t="s">
        <v>8</v>
      </c>
      <c r="G16" s="12">
        <v>90</v>
      </c>
      <c r="H16" s="13">
        <v>15401145</v>
      </c>
      <c r="I16" s="13">
        <v>3834</v>
      </c>
    </row>
    <row r="17" spans="1:9" s="4" customFormat="1" ht="25.5" x14ac:dyDescent="0.2">
      <c r="A17" s="10" t="s">
        <v>25</v>
      </c>
      <c r="B17" s="11" t="s">
        <v>33</v>
      </c>
      <c r="C17" s="11" t="s">
        <v>36</v>
      </c>
      <c r="D17" s="11" t="s">
        <v>38</v>
      </c>
      <c r="E17" s="15">
        <v>9</v>
      </c>
      <c r="F17" s="11" t="s">
        <v>8</v>
      </c>
      <c r="G17" s="12">
        <v>95</v>
      </c>
      <c r="H17" s="13">
        <v>12845714</v>
      </c>
      <c r="I17" s="13">
        <v>4039</v>
      </c>
    </row>
    <row r="18" spans="1:9" s="4" customFormat="1" ht="25.5" x14ac:dyDescent="0.2">
      <c r="A18" s="10" t="s">
        <v>25</v>
      </c>
      <c r="B18" s="11" t="s">
        <v>34</v>
      </c>
      <c r="C18" s="11" t="s">
        <v>36</v>
      </c>
      <c r="D18" s="11" t="s">
        <v>38</v>
      </c>
      <c r="E18" s="15">
        <v>7</v>
      </c>
      <c r="F18" s="11" t="s">
        <v>8</v>
      </c>
      <c r="G18" s="12">
        <v>95</v>
      </c>
      <c r="H18" s="13">
        <v>9645009</v>
      </c>
      <c r="I18" s="13">
        <v>3899</v>
      </c>
    </row>
    <row r="19" spans="1:9" s="4" customFormat="1" ht="25.5" x14ac:dyDescent="0.2">
      <c r="A19" s="10" t="s">
        <v>25</v>
      </c>
      <c r="B19" s="11" t="s">
        <v>35</v>
      </c>
      <c r="C19" s="11" t="s">
        <v>36</v>
      </c>
      <c r="D19" s="11" t="s">
        <v>38</v>
      </c>
      <c r="E19" s="15">
        <v>8</v>
      </c>
      <c r="F19" s="11" t="s">
        <v>8</v>
      </c>
      <c r="G19" s="12">
        <v>95</v>
      </c>
      <c r="H19" s="13">
        <v>10824309</v>
      </c>
      <c r="I19" s="13">
        <v>3829</v>
      </c>
    </row>
    <row r="20" spans="1:9" s="4" customFormat="1" ht="25.5" x14ac:dyDescent="0.2">
      <c r="A20" s="10" t="s">
        <v>39</v>
      </c>
      <c r="B20" s="11" t="s">
        <v>42</v>
      </c>
      <c r="C20" s="11" t="s">
        <v>36</v>
      </c>
      <c r="D20" s="11" t="s">
        <v>21</v>
      </c>
      <c r="E20" s="15">
        <v>10</v>
      </c>
      <c r="F20" s="11" t="s">
        <v>10</v>
      </c>
      <c r="G20" s="12">
        <v>95</v>
      </c>
      <c r="H20" s="13">
        <v>18349868</v>
      </c>
      <c r="I20" s="13">
        <v>5292</v>
      </c>
    </row>
    <row r="21" spans="1:9" s="4" customFormat="1" ht="25.5" x14ac:dyDescent="0.2">
      <c r="A21" s="10" t="s">
        <v>39</v>
      </c>
      <c r="B21" s="11" t="s">
        <v>43</v>
      </c>
      <c r="C21" s="11" t="s">
        <v>36</v>
      </c>
      <c r="D21" s="11" t="s">
        <v>21</v>
      </c>
      <c r="E21" s="15">
        <v>1140</v>
      </c>
      <c r="F21" s="11" t="s">
        <v>11</v>
      </c>
      <c r="G21" s="12">
        <v>95</v>
      </c>
      <c r="H21" s="13">
        <v>4525002</v>
      </c>
      <c r="I21" s="13">
        <v>4178</v>
      </c>
    </row>
    <row r="22" spans="1:9" s="4" customFormat="1" ht="25.5" x14ac:dyDescent="0.2">
      <c r="A22" s="10" t="s">
        <v>40</v>
      </c>
      <c r="B22" s="10" t="s">
        <v>44</v>
      </c>
      <c r="C22" s="11" t="s">
        <v>36</v>
      </c>
      <c r="D22" s="11" t="s">
        <v>21</v>
      </c>
      <c r="E22" s="15">
        <v>6</v>
      </c>
      <c r="F22" s="11" t="s">
        <v>8</v>
      </c>
      <c r="G22" s="12">
        <v>98</v>
      </c>
      <c r="H22" s="13">
        <v>13035707</v>
      </c>
      <c r="I22" s="13">
        <v>6074</v>
      </c>
    </row>
    <row r="23" spans="1:9" s="4" customFormat="1" ht="25.5" x14ac:dyDescent="0.2">
      <c r="A23" s="10" t="s">
        <v>40</v>
      </c>
      <c r="B23" s="10" t="s">
        <v>45</v>
      </c>
      <c r="C23" s="11" t="s">
        <v>36</v>
      </c>
      <c r="D23" s="11" t="s">
        <v>21</v>
      </c>
      <c r="E23" s="15">
        <v>8</v>
      </c>
      <c r="F23" s="11" t="s">
        <v>8</v>
      </c>
      <c r="G23" s="12">
        <v>95.4</v>
      </c>
      <c r="H23" s="13">
        <v>11303561</v>
      </c>
      <c r="I23" s="13">
        <v>4058</v>
      </c>
    </row>
    <row r="24" spans="1:9" s="4" customFormat="1" ht="25.5" x14ac:dyDescent="0.2">
      <c r="A24" s="10" t="s">
        <v>40</v>
      </c>
      <c r="B24" s="11" t="s">
        <v>46</v>
      </c>
      <c r="C24" s="11" t="s">
        <v>36</v>
      </c>
      <c r="D24" s="11" t="s">
        <v>21</v>
      </c>
      <c r="E24" s="15">
        <v>8</v>
      </c>
      <c r="F24" s="11" t="s">
        <v>8</v>
      </c>
      <c r="G24" s="12">
        <v>95.4</v>
      </c>
      <c r="H24" s="13">
        <v>11303561</v>
      </c>
      <c r="I24" s="13">
        <v>4058</v>
      </c>
    </row>
    <row r="25" spans="1:9" s="4" customFormat="1" ht="25.5" x14ac:dyDescent="0.2">
      <c r="A25" s="10" t="s">
        <v>40</v>
      </c>
      <c r="B25" s="11" t="s">
        <v>47</v>
      </c>
      <c r="C25" s="11" t="s">
        <v>36</v>
      </c>
      <c r="D25" s="11" t="s">
        <v>21</v>
      </c>
      <c r="E25" s="15">
        <v>8</v>
      </c>
      <c r="F25" s="11" t="s">
        <v>8</v>
      </c>
      <c r="G25" s="12">
        <v>95.4</v>
      </c>
      <c r="H25" s="13">
        <v>11303561</v>
      </c>
      <c r="I25" s="13">
        <v>4058</v>
      </c>
    </row>
    <row r="26" spans="1:9" s="4" customFormat="1" ht="25.5" x14ac:dyDescent="0.2">
      <c r="A26" s="10" t="s">
        <v>40</v>
      </c>
      <c r="B26" s="11" t="s">
        <v>48</v>
      </c>
      <c r="C26" s="11" t="s">
        <v>36</v>
      </c>
      <c r="D26" s="11" t="s">
        <v>21</v>
      </c>
      <c r="E26" s="15">
        <v>7</v>
      </c>
      <c r="F26" s="11" t="s">
        <v>8</v>
      </c>
      <c r="G26" s="12">
        <v>95.4</v>
      </c>
      <c r="H26" s="13">
        <v>9890616</v>
      </c>
      <c r="I26" s="13">
        <v>4058</v>
      </c>
    </row>
    <row r="27" spans="1:9" s="4" customFormat="1" ht="25.5" x14ac:dyDescent="0.2">
      <c r="A27" s="10" t="s">
        <v>40</v>
      </c>
      <c r="B27" s="11" t="s">
        <v>49</v>
      </c>
      <c r="C27" s="11" t="s">
        <v>36</v>
      </c>
      <c r="D27" s="11" t="s">
        <v>21</v>
      </c>
      <c r="E27" s="15">
        <v>6</v>
      </c>
      <c r="F27" s="11" t="s">
        <v>8</v>
      </c>
      <c r="G27" s="12">
        <v>95.4</v>
      </c>
      <c r="H27" s="13">
        <v>8477670</v>
      </c>
      <c r="I27" s="13">
        <v>4058</v>
      </c>
    </row>
    <row r="28" spans="1:9" s="4" customFormat="1" ht="25.5" x14ac:dyDescent="0.2">
      <c r="A28" s="10" t="s">
        <v>51</v>
      </c>
      <c r="B28" s="11" t="s">
        <v>62</v>
      </c>
      <c r="C28" s="11" t="s">
        <v>36</v>
      </c>
      <c r="D28" s="11" t="s">
        <v>12</v>
      </c>
      <c r="E28" s="15">
        <v>8</v>
      </c>
      <c r="F28" s="11" t="s">
        <v>8</v>
      </c>
      <c r="G28" s="12">
        <v>100</v>
      </c>
      <c r="H28" s="13">
        <v>7110478</v>
      </c>
      <c r="I28" s="13">
        <v>2435</v>
      </c>
    </row>
    <row r="29" spans="1:9" s="4" customFormat="1" ht="12.75" x14ac:dyDescent="0.2">
      <c r="A29" s="11" t="s">
        <v>53</v>
      </c>
      <c r="B29" s="11" t="s">
        <v>53</v>
      </c>
      <c r="C29" s="11" t="s">
        <v>36</v>
      </c>
      <c r="D29" s="11" t="s">
        <v>12</v>
      </c>
      <c r="E29" s="15">
        <v>14</v>
      </c>
      <c r="F29" s="11" t="s">
        <v>8</v>
      </c>
      <c r="G29" s="12">
        <v>100</v>
      </c>
      <c r="H29" s="13">
        <v>16024966</v>
      </c>
      <c r="I29" s="13">
        <v>3136</v>
      </c>
    </row>
    <row r="30" spans="1:9" s="4" customFormat="1" ht="12.75" x14ac:dyDescent="0.2">
      <c r="A30" s="11" t="s">
        <v>58</v>
      </c>
      <c r="B30" s="11" t="s">
        <v>66</v>
      </c>
      <c r="C30" s="11" t="s">
        <v>36</v>
      </c>
      <c r="D30" s="11" t="s">
        <v>73</v>
      </c>
      <c r="E30" s="15">
        <v>11</v>
      </c>
      <c r="F30" s="11" t="s">
        <v>8</v>
      </c>
      <c r="G30" s="12">
        <v>98</v>
      </c>
      <c r="H30" s="13">
        <v>13150239</v>
      </c>
      <c r="I30" s="13">
        <v>3400</v>
      </c>
    </row>
    <row r="31" spans="1:9" s="4" customFormat="1" ht="38.25" x14ac:dyDescent="0.2">
      <c r="A31" s="10" t="s">
        <v>59</v>
      </c>
      <c r="B31" s="10" t="s">
        <v>67</v>
      </c>
      <c r="C31" s="11" t="s">
        <v>36</v>
      </c>
      <c r="D31" s="11" t="s">
        <v>73</v>
      </c>
      <c r="E31" s="15">
        <v>6</v>
      </c>
      <c r="F31" s="11" t="s">
        <v>8</v>
      </c>
      <c r="G31" s="12">
        <v>98</v>
      </c>
      <c r="H31" s="13">
        <v>7073538</v>
      </c>
      <c r="I31" s="13">
        <v>3335</v>
      </c>
    </row>
    <row r="32" spans="1:9" s="4" customFormat="1" ht="29.25" customHeight="1" x14ac:dyDescent="0.2">
      <c r="A32" s="10" t="s">
        <v>59</v>
      </c>
      <c r="B32" s="11" t="s">
        <v>68</v>
      </c>
      <c r="C32" s="11" t="s">
        <v>36</v>
      </c>
      <c r="D32" s="11" t="s">
        <v>73</v>
      </c>
      <c r="E32" s="15">
        <v>13</v>
      </c>
      <c r="F32" s="11" t="s">
        <v>8</v>
      </c>
      <c r="G32" s="12">
        <v>98</v>
      </c>
      <c r="H32" s="13">
        <v>16812376</v>
      </c>
      <c r="I32" s="13">
        <v>3644</v>
      </c>
    </row>
    <row r="33" spans="1:9" s="4" customFormat="1" ht="12.75" x14ac:dyDescent="0.2">
      <c r="A33" s="11" t="s">
        <v>61</v>
      </c>
      <c r="B33" s="11" t="s">
        <v>71</v>
      </c>
      <c r="C33" s="11" t="s">
        <v>36</v>
      </c>
      <c r="D33" s="11" t="s">
        <v>73</v>
      </c>
      <c r="E33" s="15">
        <v>14</v>
      </c>
      <c r="F33" s="11" t="s">
        <v>8</v>
      </c>
      <c r="G33" s="12">
        <v>98</v>
      </c>
      <c r="H33" s="13">
        <v>20017738</v>
      </c>
      <c r="I33" s="13">
        <v>3997</v>
      </c>
    </row>
    <row r="34" spans="1:9" s="4" customFormat="1" ht="25.5" x14ac:dyDescent="0.2">
      <c r="A34" s="10" t="s">
        <v>77</v>
      </c>
      <c r="B34" s="11" t="s">
        <v>80</v>
      </c>
      <c r="C34" s="11" t="s">
        <v>36</v>
      </c>
      <c r="D34" s="11" t="s">
        <v>73</v>
      </c>
      <c r="E34" s="15">
        <v>4</v>
      </c>
      <c r="F34" s="11" t="s">
        <v>8</v>
      </c>
      <c r="G34" s="12">
        <v>98</v>
      </c>
      <c r="H34" s="13">
        <v>4963417</v>
      </c>
      <c r="I34" s="13">
        <v>3469</v>
      </c>
    </row>
    <row r="35" spans="1:9" s="4" customFormat="1" ht="12.75" x14ac:dyDescent="0.2">
      <c r="E35" s="16"/>
      <c r="G35" s="6"/>
      <c r="H35" s="9"/>
      <c r="I35" s="9"/>
    </row>
    <row r="36" spans="1:9" s="3" customFormat="1" ht="47.25" x14ac:dyDescent="0.25">
      <c r="A36" s="17" t="s">
        <v>2</v>
      </c>
      <c r="B36" s="17" t="s">
        <v>3</v>
      </c>
      <c r="C36" s="17" t="s">
        <v>4</v>
      </c>
      <c r="D36" s="17" t="s">
        <v>5</v>
      </c>
      <c r="E36" s="18" t="s">
        <v>13</v>
      </c>
      <c r="F36" s="17" t="s">
        <v>7</v>
      </c>
      <c r="G36" s="19" t="s">
        <v>14</v>
      </c>
      <c r="H36" s="20" t="s">
        <v>15</v>
      </c>
      <c r="I36" s="20" t="s">
        <v>1</v>
      </c>
    </row>
    <row r="37" spans="1:9" ht="15.75" x14ac:dyDescent="0.25">
      <c r="A37" s="51" t="s">
        <v>82</v>
      </c>
      <c r="B37" s="51"/>
      <c r="C37" s="51"/>
      <c r="D37" s="51"/>
      <c r="E37" s="51"/>
      <c r="F37" s="51"/>
      <c r="G37" s="51"/>
      <c r="H37" s="51"/>
      <c r="I37" s="51"/>
    </row>
    <row r="38" spans="1:9" s="4" customFormat="1" ht="12.75" x14ac:dyDescent="0.2">
      <c r="A38" s="11" t="s">
        <v>83</v>
      </c>
      <c r="B38" s="11" t="s">
        <v>89</v>
      </c>
      <c r="C38" s="11" t="s">
        <v>94</v>
      </c>
      <c r="D38" s="11" t="s">
        <v>37</v>
      </c>
      <c r="E38" s="15">
        <v>12</v>
      </c>
      <c r="F38" s="11" t="s">
        <v>8</v>
      </c>
      <c r="G38" s="12">
        <v>89</v>
      </c>
      <c r="H38" s="13">
        <v>9362706</v>
      </c>
      <c r="I38" s="13">
        <v>2402</v>
      </c>
    </row>
    <row r="39" spans="1:9" s="4" customFormat="1" ht="12.75" x14ac:dyDescent="0.2">
      <c r="A39" s="11" t="s">
        <v>84</v>
      </c>
      <c r="B39" s="11" t="s">
        <v>90</v>
      </c>
      <c r="C39" s="11" t="s">
        <v>94</v>
      </c>
      <c r="D39" s="11" t="s">
        <v>37</v>
      </c>
      <c r="E39" s="15">
        <v>6</v>
      </c>
      <c r="F39" s="11" t="s">
        <v>8</v>
      </c>
      <c r="G39" s="12">
        <v>75</v>
      </c>
      <c r="H39" s="13">
        <v>4387243</v>
      </c>
      <c r="I39" s="13">
        <v>2671</v>
      </c>
    </row>
    <row r="40" spans="1:9" s="4" customFormat="1" ht="25.5" x14ac:dyDescent="0.2">
      <c r="A40" s="11" t="s">
        <v>86</v>
      </c>
      <c r="B40" s="11" t="s">
        <v>92</v>
      </c>
      <c r="C40" s="10" t="s">
        <v>96</v>
      </c>
      <c r="D40" s="11" t="s">
        <v>74</v>
      </c>
      <c r="E40" s="15">
        <v>28</v>
      </c>
      <c r="F40" s="11" t="s">
        <v>8</v>
      </c>
      <c r="G40" s="12">
        <v>95</v>
      </c>
      <c r="H40" s="13">
        <v>18233139</v>
      </c>
      <c r="I40" s="13">
        <v>1687</v>
      </c>
    </row>
    <row r="41" spans="1:9" s="4" customFormat="1" ht="25.5" x14ac:dyDescent="0.2">
      <c r="A41" s="11" t="s">
        <v>97</v>
      </c>
      <c r="B41" s="11" t="s">
        <v>109</v>
      </c>
      <c r="C41" s="10" t="s">
        <v>96</v>
      </c>
      <c r="D41" s="11" t="s">
        <v>74</v>
      </c>
      <c r="E41" s="15">
        <v>10</v>
      </c>
      <c r="F41" s="11" t="s">
        <v>8</v>
      </c>
      <c r="G41" s="12">
        <v>95</v>
      </c>
      <c r="H41" s="13">
        <v>10460782</v>
      </c>
      <c r="I41" s="13">
        <v>3023</v>
      </c>
    </row>
    <row r="42" spans="1:9" s="26" customFormat="1" ht="25.5" x14ac:dyDescent="0.2">
      <c r="A42" s="22" t="s">
        <v>98</v>
      </c>
      <c r="B42" s="22" t="s">
        <v>109</v>
      </c>
      <c r="C42" s="27" t="s">
        <v>96</v>
      </c>
      <c r="D42" s="22" t="s">
        <v>74</v>
      </c>
      <c r="E42" s="23">
        <v>18</v>
      </c>
      <c r="F42" s="22" t="s">
        <v>8</v>
      </c>
      <c r="G42" s="24">
        <v>95</v>
      </c>
      <c r="H42" s="25">
        <v>8286356</v>
      </c>
      <c r="I42" s="25">
        <v>1328</v>
      </c>
    </row>
    <row r="43" spans="1:9" s="4" customFormat="1" ht="25.5" x14ac:dyDescent="0.2">
      <c r="A43" s="10" t="s">
        <v>100</v>
      </c>
      <c r="B43" s="10" t="s">
        <v>110</v>
      </c>
      <c r="C43" s="10" t="s">
        <v>118</v>
      </c>
      <c r="D43" s="11" t="s">
        <v>119</v>
      </c>
      <c r="E43" s="15">
        <v>16</v>
      </c>
      <c r="F43" s="11" t="s">
        <v>8</v>
      </c>
      <c r="G43" s="12">
        <v>100</v>
      </c>
      <c r="H43" s="13">
        <v>11756618</v>
      </c>
      <c r="I43" s="13">
        <v>2013</v>
      </c>
    </row>
    <row r="44" spans="1:9" s="4" customFormat="1" ht="25.5" x14ac:dyDescent="0.2">
      <c r="A44" s="10" t="s">
        <v>101</v>
      </c>
      <c r="B44" s="10" t="s">
        <v>111</v>
      </c>
      <c r="C44" s="10" t="s">
        <v>118</v>
      </c>
      <c r="D44" s="11" t="s">
        <v>119</v>
      </c>
      <c r="E44" s="15">
        <v>25</v>
      </c>
      <c r="F44" s="11" t="s">
        <v>8</v>
      </c>
      <c r="G44" s="12">
        <v>100</v>
      </c>
      <c r="H44" s="13">
        <v>17756366</v>
      </c>
      <c r="I44" s="13">
        <v>1946</v>
      </c>
    </row>
    <row r="45" spans="1:9" s="4" customFormat="1" ht="25.5" x14ac:dyDescent="0.2">
      <c r="A45" s="11" t="s">
        <v>103</v>
      </c>
      <c r="B45" s="10" t="s">
        <v>113</v>
      </c>
      <c r="C45" s="10" t="s">
        <v>118</v>
      </c>
      <c r="D45" s="11" t="s">
        <v>119</v>
      </c>
      <c r="E45" s="15">
        <v>12</v>
      </c>
      <c r="F45" s="11" t="s">
        <v>8</v>
      </c>
      <c r="G45" s="12">
        <v>95</v>
      </c>
      <c r="H45" s="13">
        <v>6306303</v>
      </c>
      <c r="I45" s="13">
        <v>1516</v>
      </c>
    </row>
    <row r="46" spans="1:9" s="26" customFormat="1" ht="25.5" x14ac:dyDescent="0.2">
      <c r="A46" s="22" t="s">
        <v>104</v>
      </c>
      <c r="B46" s="27" t="s">
        <v>114</v>
      </c>
      <c r="C46" s="27" t="s">
        <v>118</v>
      </c>
      <c r="D46" s="22" t="s">
        <v>119</v>
      </c>
      <c r="E46" s="23">
        <v>4</v>
      </c>
      <c r="F46" s="22" t="s">
        <v>8</v>
      </c>
      <c r="G46" s="24">
        <v>95</v>
      </c>
      <c r="H46" s="25">
        <v>1759580</v>
      </c>
      <c r="I46" s="25">
        <v>1269</v>
      </c>
    </row>
    <row r="47" spans="1:9" s="26" customFormat="1" ht="25.5" x14ac:dyDescent="0.2">
      <c r="A47" s="22" t="s">
        <v>105</v>
      </c>
      <c r="B47" s="27" t="s">
        <v>115</v>
      </c>
      <c r="C47" s="27" t="s">
        <v>118</v>
      </c>
      <c r="D47" s="22" t="s">
        <v>119</v>
      </c>
      <c r="E47" s="23">
        <v>16</v>
      </c>
      <c r="F47" s="22" t="s">
        <v>8</v>
      </c>
      <c r="G47" s="24">
        <v>95</v>
      </c>
      <c r="H47" s="25">
        <v>7236902</v>
      </c>
      <c r="I47" s="25">
        <v>1304</v>
      </c>
    </row>
    <row r="48" spans="1:9" s="4" customFormat="1" ht="12.75" x14ac:dyDescent="0.2">
      <c r="A48" s="11" t="s">
        <v>106</v>
      </c>
      <c r="B48" s="11" t="s">
        <v>106</v>
      </c>
      <c r="C48" s="11" t="s">
        <v>94</v>
      </c>
      <c r="D48" s="11" t="s">
        <v>120</v>
      </c>
      <c r="E48" s="15">
        <v>22</v>
      </c>
      <c r="F48" s="11" t="s">
        <v>8</v>
      </c>
      <c r="G48" s="12">
        <v>95</v>
      </c>
      <c r="H48" s="13">
        <v>14557303</v>
      </c>
      <c r="I48" s="13">
        <v>1908</v>
      </c>
    </row>
    <row r="49" spans="1:9" s="4" customFormat="1" ht="12.75" x14ac:dyDescent="0.2">
      <c r="A49" s="11" t="s">
        <v>107</v>
      </c>
      <c r="B49" s="11" t="s">
        <v>116</v>
      </c>
      <c r="C49" s="11" t="s">
        <v>94</v>
      </c>
      <c r="D49" s="11" t="s">
        <v>120</v>
      </c>
      <c r="E49" s="15">
        <v>24.5</v>
      </c>
      <c r="F49" s="11" t="s">
        <v>8</v>
      </c>
      <c r="G49" s="12">
        <v>95</v>
      </c>
      <c r="H49" s="13">
        <v>13873370</v>
      </c>
      <c r="I49" s="13">
        <v>1633</v>
      </c>
    </row>
    <row r="50" spans="1:9" s="4" customFormat="1" ht="12.75" x14ac:dyDescent="0.2">
      <c r="A50" s="11" t="s">
        <v>108</v>
      </c>
      <c r="B50" s="11" t="s">
        <v>117</v>
      </c>
      <c r="C50" s="11" t="s">
        <v>94</v>
      </c>
      <c r="D50" s="11" t="s">
        <v>38</v>
      </c>
      <c r="E50" s="15">
        <v>7</v>
      </c>
      <c r="F50" s="11" t="s">
        <v>8</v>
      </c>
      <c r="G50" s="12">
        <v>98</v>
      </c>
      <c r="H50" s="13">
        <v>4425270</v>
      </c>
      <c r="I50" s="13">
        <v>1725</v>
      </c>
    </row>
    <row r="51" spans="1:9" s="4" customFormat="1" ht="25.5" x14ac:dyDescent="0.2">
      <c r="A51" s="11" t="s">
        <v>108</v>
      </c>
      <c r="B51" s="11" t="s">
        <v>125</v>
      </c>
      <c r="C51" s="10" t="s">
        <v>96</v>
      </c>
      <c r="D51" s="11" t="s">
        <v>38</v>
      </c>
      <c r="E51" s="15">
        <v>4</v>
      </c>
      <c r="F51" s="11" t="s">
        <v>8</v>
      </c>
      <c r="G51" s="12">
        <v>98</v>
      </c>
      <c r="H51" s="13">
        <v>4449170</v>
      </c>
      <c r="I51" s="13">
        <v>3032</v>
      </c>
    </row>
    <row r="52" spans="1:9" s="4" customFormat="1" ht="12.75" x14ac:dyDescent="0.2">
      <c r="A52" s="11" t="s">
        <v>108</v>
      </c>
      <c r="B52" s="11" t="s">
        <v>126</v>
      </c>
      <c r="C52" s="11" t="s">
        <v>134</v>
      </c>
      <c r="D52" s="11" t="s">
        <v>38</v>
      </c>
      <c r="E52" s="15">
        <v>4</v>
      </c>
      <c r="F52" s="11" t="s">
        <v>8</v>
      </c>
      <c r="G52" s="12">
        <v>98</v>
      </c>
      <c r="H52" s="13">
        <v>5112126</v>
      </c>
      <c r="I52" s="13">
        <v>3473</v>
      </c>
    </row>
    <row r="53" spans="1:9" s="4" customFormat="1" ht="25.5" x14ac:dyDescent="0.2">
      <c r="A53" s="11" t="s">
        <v>108</v>
      </c>
      <c r="B53" s="11" t="s">
        <v>127</v>
      </c>
      <c r="C53" s="10" t="s">
        <v>96</v>
      </c>
      <c r="D53" s="11" t="s">
        <v>38</v>
      </c>
      <c r="E53" s="15">
        <v>3</v>
      </c>
      <c r="F53" s="11" t="s">
        <v>8</v>
      </c>
      <c r="G53" s="12">
        <v>95</v>
      </c>
      <c r="H53" s="13">
        <v>5173637</v>
      </c>
      <c r="I53" s="13">
        <v>4927</v>
      </c>
    </row>
    <row r="54" spans="1:9" s="4" customFormat="1" ht="25.5" x14ac:dyDescent="0.2">
      <c r="A54" s="11" t="s">
        <v>108</v>
      </c>
      <c r="B54" s="11" t="s">
        <v>128</v>
      </c>
      <c r="C54" s="10" t="s">
        <v>135</v>
      </c>
      <c r="D54" s="11" t="s">
        <v>38</v>
      </c>
      <c r="E54" s="15">
        <v>6</v>
      </c>
      <c r="F54" s="11" t="s">
        <v>8</v>
      </c>
      <c r="G54" s="12">
        <v>95</v>
      </c>
      <c r="H54" s="13">
        <v>3898514</v>
      </c>
      <c r="I54" s="13">
        <v>1874</v>
      </c>
    </row>
    <row r="55" spans="1:9" s="4" customFormat="1" ht="25.5" x14ac:dyDescent="0.2">
      <c r="A55" s="11" t="s">
        <v>108</v>
      </c>
      <c r="B55" s="11" t="s">
        <v>128</v>
      </c>
      <c r="C55" s="10" t="s">
        <v>135</v>
      </c>
      <c r="D55" s="11" t="s">
        <v>38</v>
      </c>
      <c r="E55" s="15">
        <v>12</v>
      </c>
      <c r="F55" s="11" t="s">
        <v>8</v>
      </c>
      <c r="G55" s="12">
        <v>95</v>
      </c>
      <c r="H55" s="13">
        <v>11766114</v>
      </c>
      <c r="I55" s="13">
        <v>2828</v>
      </c>
    </row>
    <row r="56" spans="1:9" s="4" customFormat="1" ht="12.75" x14ac:dyDescent="0.2">
      <c r="A56" s="11" t="s">
        <v>121</v>
      </c>
      <c r="B56" s="11" t="s">
        <v>129</v>
      </c>
      <c r="C56" s="11" t="s">
        <v>134</v>
      </c>
      <c r="D56" s="11" t="s">
        <v>38</v>
      </c>
      <c r="E56" s="15">
        <v>16</v>
      </c>
      <c r="F56" s="11" t="s">
        <v>8</v>
      </c>
      <c r="G56" s="12">
        <v>98</v>
      </c>
      <c r="H56" s="13">
        <v>11579407</v>
      </c>
      <c r="I56" s="13">
        <v>1978</v>
      </c>
    </row>
    <row r="57" spans="1:9" s="4" customFormat="1" ht="25.5" x14ac:dyDescent="0.2">
      <c r="A57" s="11" t="s">
        <v>121</v>
      </c>
      <c r="B57" s="11" t="s">
        <v>130</v>
      </c>
      <c r="C57" s="10" t="s">
        <v>96</v>
      </c>
      <c r="D57" s="11" t="s">
        <v>38</v>
      </c>
      <c r="E57" s="15">
        <v>10</v>
      </c>
      <c r="F57" s="11" t="s">
        <v>8</v>
      </c>
      <c r="G57" s="12">
        <v>98</v>
      </c>
      <c r="H57" s="13">
        <v>5085271</v>
      </c>
      <c r="I57" s="13">
        <v>1395</v>
      </c>
    </row>
    <row r="58" spans="1:9" s="4" customFormat="1" ht="25.5" x14ac:dyDescent="0.2">
      <c r="A58" s="11" t="s">
        <v>121</v>
      </c>
      <c r="B58" s="11" t="s">
        <v>121</v>
      </c>
      <c r="C58" s="10" t="s">
        <v>96</v>
      </c>
      <c r="D58" s="11" t="s">
        <v>38</v>
      </c>
      <c r="E58" s="15">
        <v>14</v>
      </c>
      <c r="F58" s="11" t="s">
        <v>8</v>
      </c>
      <c r="G58" s="12">
        <v>98</v>
      </c>
      <c r="H58" s="13">
        <v>7129039</v>
      </c>
      <c r="I58" s="13">
        <v>1389</v>
      </c>
    </row>
    <row r="59" spans="1:9" s="4" customFormat="1" ht="25.5" x14ac:dyDescent="0.2">
      <c r="A59" s="11" t="s">
        <v>122</v>
      </c>
      <c r="B59" s="11" t="s">
        <v>131</v>
      </c>
      <c r="C59" s="10" t="s">
        <v>135</v>
      </c>
      <c r="D59" s="11" t="s">
        <v>38</v>
      </c>
      <c r="E59" s="15">
        <v>6</v>
      </c>
      <c r="F59" s="11" t="s">
        <v>8</v>
      </c>
      <c r="G59" s="12">
        <v>95</v>
      </c>
      <c r="H59" s="13">
        <v>3028324</v>
      </c>
      <c r="I59" s="13">
        <v>1456</v>
      </c>
    </row>
    <row r="60" spans="1:9" s="4" customFormat="1" ht="25.5" x14ac:dyDescent="0.2">
      <c r="A60" s="11" t="s">
        <v>137</v>
      </c>
      <c r="B60" s="11" t="s">
        <v>143</v>
      </c>
      <c r="C60" s="10" t="s">
        <v>96</v>
      </c>
      <c r="D60" s="11" t="s">
        <v>38</v>
      </c>
      <c r="E60" s="15">
        <v>18</v>
      </c>
      <c r="F60" s="11" t="s">
        <v>8</v>
      </c>
      <c r="G60" s="12">
        <v>98</v>
      </c>
      <c r="H60" s="13">
        <v>11574924</v>
      </c>
      <c r="I60" s="13">
        <v>1766</v>
      </c>
    </row>
    <row r="61" spans="1:9" s="4" customFormat="1" ht="25.5" x14ac:dyDescent="0.2">
      <c r="A61" s="11" t="s">
        <v>137</v>
      </c>
      <c r="B61" s="11" t="s">
        <v>144</v>
      </c>
      <c r="C61" s="10" t="s">
        <v>152</v>
      </c>
      <c r="D61" s="11" t="s">
        <v>38</v>
      </c>
      <c r="E61" s="15">
        <v>6</v>
      </c>
      <c r="F61" s="11" t="s">
        <v>8</v>
      </c>
      <c r="G61" s="12">
        <v>98</v>
      </c>
      <c r="H61" s="13">
        <v>5306968</v>
      </c>
      <c r="I61" s="13">
        <v>2437</v>
      </c>
    </row>
    <row r="62" spans="1:9" s="4" customFormat="1" ht="25.5" x14ac:dyDescent="0.2">
      <c r="A62" s="11" t="s">
        <v>137</v>
      </c>
      <c r="B62" s="11" t="s">
        <v>145</v>
      </c>
      <c r="C62" s="10" t="s">
        <v>153</v>
      </c>
      <c r="D62" s="11" t="s">
        <v>38</v>
      </c>
      <c r="E62" s="15">
        <v>6</v>
      </c>
      <c r="F62" s="11" t="s">
        <v>8</v>
      </c>
      <c r="G62" s="12">
        <v>98</v>
      </c>
      <c r="H62" s="13">
        <v>4967267</v>
      </c>
      <c r="I62" s="13">
        <v>2256</v>
      </c>
    </row>
    <row r="63" spans="1:9" s="4" customFormat="1" ht="25.5" x14ac:dyDescent="0.2">
      <c r="A63" s="11" t="s">
        <v>137</v>
      </c>
      <c r="B63" s="11" t="s">
        <v>146</v>
      </c>
      <c r="C63" s="10" t="s">
        <v>118</v>
      </c>
      <c r="D63" s="11" t="s">
        <v>38</v>
      </c>
      <c r="E63" s="15">
        <v>6</v>
      </c>
      <c r="F63" s="11" t="s">
        <v>8</v>
      </c>
      <c r="G63" s="12">
        <v>97</v>
      </c>
      <c r="H63" s="13">
        <v>5550580</v>
      </c>
      <c r="I63" s="13">
        <v>2580</v>
      </c>
    </row>
    <row r="64" spans="1:9" s="4" customFormat="1" ht="25.5" x14ac:dyDescent="0.2">
      <c r="A64" s="11" t="s">
        <v>138</v>
      </c>
      <c r="B64" s="11" t="s">
        <v>147</v>
      </c>
      <c r="C64" s="10" t="s">
        <v>154</v>
      </c>
      <c r="D64" s="11" t="s">
        <v>38</v>
      </c>
      <c r="E64" s="15">
        <v>24</v>
      </c>
      <c r="F64" s="11" t="s">
        <v>8</v>
      </c>
      <c r="G64" s="12">
        <v>98</v>
      </c>
      <c r="H64" s="13">
        <v>16656545</v>
      </c>
      <c r="I64" s="13">
        <v>1897</v>
      </c>
    </row>
    <row r="65" spans="1:9" s="4" customFormat="1" ht="25.5" x14ac:dyDescent="0.2">
      <c r="A65" s="11" t="s">
        <v>138</v>
      </c>
      <c r="B65" s="11" t="s">
        <v>148</v>
      </c>
      <c r="C65" s="10" t="s">
        <v>155</v>
      </c>
      <c r="D65" s="11" t="s">
        <v>38</v>
      </c>
      <c r="E65" s="15">
        <v>6</v>
      </c>
      <c r="F65" s="11" t="s">
        <v>8</v>
      </c>
      <c r="G65" s="12">
        <v>98</v>
      </c>
      <c r="H65" s="13">
        <v>6329950</v>
      </c>
      <c r="I65" s="13">
        <v>2883</v>
      </c>
    </row>
    <row r="66" spans="1:9" s="4" customFormat="1" ht="25.5" x14ac:dyDescent="0.2">
      <c r="A66" s="11" t="s">
        <v>139</v>
      </c>
      <c r="B66" s="11" t="s">
        <v>139</v>
      </c>
      <c r="C66" s="10" t="s">
        <v>135</v>
      </c>
      <c r="D66" s="11" t="s">
        <v>38</v>
      </c>
      <c r="E66" s="15">
        <v>18</v>
      </c>
      <c r="F66" s="11" t="s">
        <v>8</v>
      </c>
      <c r="G66" s="12">
        <v>95</v>
      </c>
      <c r="H66" s="13">
        <v>11562837</v>
      </c>
      <c r="I66" s="13">
        <v>1843</v>
      </c>
    </row>
    <row r="67" spans="1:9" s="4" customFormat="1" ht="25.5" x14ac:dyDescent="0.2">
      <c r="A67" s="11" t="s">
        <v>139</v>
      </c>
      <c r="B67" s="11" t="s">
        <v>149</v>
      </c>
      <c r="C67" s="10" t="s">
        <v>156</v>
      </c>
      <c r="D67" s="11" t="s">
        <v>38</v>
      </c>
      <c r="E67" s="15">
        <v>12</v>
      </c>
      <c r="F67" s="11" t="s">
        <v>8</v>
      </c>
      <c r="G67" s="12">
        <v>98</v>
      </c>
      <c r="H67" s="13">
        <v>10563539</v>
      </c>
      <c r="I67" s="13">
        <v>2346</v>
      </c>
    </row>
    <row r="68" spans="1:9" s="4" customFormat="1" ht="12.75" x14ac:dyDescent="0.2">
      <c r="A68" s="11" t="s">
        <v>140</v>
      </c>
      <c r="B68" s="11" t="s">
        <v>150</v>
      </c>
      <c r="C68" s="11" t="s">
        <v>134</v>
      </c>
      <c r="D68" s="11" t="s">
        <v>38</v>
      </c>
      <c r="E68" s="15">
        <v>7</v>
      </c>
      <c r="F68" s="11" t="s">
        <v>8</v>
      </c>
      <c r="G68" s="12">
        <v>98</v>
      </c>
      <c r="H68" s="13">
        <v>6770461</v>
      </c>
      <c r="I68" s="13">
        <v>2649</v>
      </c>
    </row>
    <row r="69" spans="1:9" s="4" customFormat="1" ht="25.5" x14ac:dyDescent="0.2">
      <c r="A69" s="11" t="s">
        <v>140</v>
      </c>
      <c r="B69" s="11" t="s">
        <v>151</v>
      </c>
      <c r="C69" s="10" t="s">
        <v>96</v>
      </c>
      <c r="D69" s="11" t="s">
        <v>38</v>
      </c>
      <c r="E69" s="15">
        <v>10</v>
      </c>
      <c r="F69" s="11" t="s">
        <v>8</v>
      </c>
      <c r="G69" s="12">
        <v>95</v>
      </c>
      <c r="H69" s="13">
        <v>7674462</v>
      </c>
      <c r="I69" s="13">
        <v>2187</v>
      </c>
    </row>
    <row r="70" spans="1:9" s="4" customFormat="1" ht="25.5" x14ac:dyDescent="0.2">
      <c r="A70" s="11" t="s">
        <v>140</v>
      </c>
      <c r="B70" s="11" t="s">
        <v>140</v>
      </c>
      <c r="C70" s="10" t="s">
        <v>152</v>
      </c>
      <c r="D70" s="11" t="s">
        <v>38</v>
      </c>
      <c r="E70" s="15">
        <v>12</v>
      </c>
      <c r="F70" s="11" t="s">
        <v>8</v>
      </c>
      <c r="G70" s="12">
        <v>98</v>
      </c>
      <c r="H70" s="13">
        <v>9209354</v>
      </c>
      <c r="I70" s="13">
        <v>2120</v>
      </c>
    </row>
    <row r="71" spans="1:9" s="4" customFormat="1" ht="25.5" x14ac:dyDescent="0.2">
      <c r="A71" s="11" t="s">
        <v>157</v>
      </c>
      <c r="B71" s="11" t="s">
        <v>159</v>
      </c>
      <c r="C71" s="10" t="s">
        <v>153</v>
      </c>
      <c r="D71" s="11" t="s">
        <v>38</v>
      </c>
      <c r="E71" s="15">
        <v>10</v>
      </c>
      <c r="F71" s="11" t="s">
        <v>8</v>
      </c>
      <c r="G71" s="12">
        <v>98</v>
      </c>
      <c r="H71" s="13">
        <v>14048610</v>
      </c>
      <c r="I71" s="13">
        <v>3843</v>
      </c>
    </row>
    <row r="72" spans="1:9" s="4" customFormat="1" ht="25.5" x14ac:dyDescent="0.2">
      <c r="A72" s="10" t="s">
        <v>25</v>
      </c>
      <c r="B72" s="11" t="s">
        <v>164</v>
      </c>
      <c r="C72" s="10" t="s">
        <v>96</v>
      </c>
      <c r="D72" s="11" t="s">
        <v>38</v>
      </c>
      <c r="E72" s="15">
        <v>2</v>
      </c>
      <c r="F72" s="11" t="s">
        <v>8</v>
      </c>
      <c r="G72" s="12">
        <v>98</v>
      </c>
      <c r="H72" s="13">
        <v>4597954</v>
      </c>
      <c r="I72" s="13">
        <v>6307</v>
      </c>
    </row>
    <row r="73" spans="1:9" s="4" customFormat="1" ht="25.5" x14ac:dyDescent="0.2">
      <c r="A73" s="10" t="s">
        <v>25</v>
      </c>
      <c r="B73" s="11" t="s">
        <v>165</v>
      </c>
      <c r="C73" s="10" t="s">
        <v>96</v>
      </c>
      <c r="D73" s="11" t="s">
        <v>38</v>
      </c>
      <c r="E73" s="15">
        <v>10</v>
      </c>
      <c r="F73" s="11" t="s">
        <v>8</v>
      </c>
      <c r="G73" s="12">
        <v>98</v>
      </c>
      <c r="H73" s="13">
        <v>9621209</v>
      </c>
      <c r="I73" s="13">
        <v>2640</v>
      </c>
    </row>
    <row r="74" spans="1:9" s="4" customFormat="1" ht="25.5" x14ac:dyDescent="0.2">
      <c r="A74" s="10" t="s">
        <v>25</v>
      </c>
      <c r="B74" s="11" t="s">
        <v>166</v>
      </c>
      <c r="C74" s="11" t="s">
        <v>134</v>
      </c>
      <c r="D74" s="11" t="s">
        <v>38</v>
      </c>
      <c r="E74" s="15">
        <v>8</v>
      </c>
      <c r="F74" s="11" t="s">
        <v>8</v>
      </c>
      <c r="G74" s="12">
        <v>98</v>
      </c>
      <c r="H74" s="13">
        <v>7088412</v>
      </c>
      <c r="I74" s="13">
        <v>2431</v>
      </c>
    </row>
    <row r="75" spans="1:9" s="4" customFormat="1" ht="25.5" x14ac:dyDescent="0.2">
      <c r="A75" s="10" t="s">
        <v>25</v>
      </c>
      <c r="B75" s="11" t="s">
        <v>168</v>
      </c>
      <c r="C75" s="11" t="s">
        <v>134</v>
      </c>
      <c r="D75" s="11" t="s">
        <v>38</v>
      </c>
      <c r="E75" s="15">
        <v>10</v>
      </c>
      <c r="F75" s="11" t="s">
        <v>8</v>
      </c>
      <c r="G75" s="12">
        <v>98</v>
      </c>
      <c r="H75" s="13">
        <v>9749849</v>
      </c>
      <c r="I75" s="13">
        <v>2677</v>
      </c>
    </row>
    <row r="76" spans="1:9" s="4" customFormat="1" ht="25.5" x14ac:dyDescent="0.2">
      <c r="A76" s="10" t="s">
        <v>25</v>
      </c>
      <c r="B76" s="11" t="s">
        <v>169</v>
      </c>
      <c r="C76" s="10" t="s">
        <v>96</v>
      </c>
      <c r="D76" s="11" t="s">
        <v>38</v>
      </c>
      <c r="E76" s="15">
        <v>8</v>
      </c>
      <c r="F76" s="11" t="s">
        <v>8</v>
      </c>
      <c r="G76" s="12">
        <v>95</v>
      </c>
      <c r="H76" s="13">
        <v>3976704</v>
      </c>
      <c r="I76" s="13">
        <v>1410</v>
      </c>
    </row>
    <row r="77" spans="1:9" s="4" customFormat="1" ht="12.75" x14ac:dyDescent="0.2">
      <c r="A77" s="11" t="s">
        <v>157</v>
      </c>
      <c r="B77" s="11" t="s">
        <v>160</v>
      </c>
      <c r="C77" s="11" t="s">
        <v>94</v>
      </c>
      <c r="D77" s="11" t="s">
        <v>38</v>
      </c>
      <c r="E77" s="15">
        <v>8</v>
      </c>
      <c r="F77" s="11" t="s">
        <v>8</v>
      </c>
      <c r="G77" s="12">
        <v>98</v>
      </c>
      <c r="H77" s="13">
        <v>10699693</v>
      </c>
      <c r="I77" s="13">
        <v>3666</v>
      </c>
    </row>
    <row r="78" spans="1:9" s="4" customFormat="1" ht="12.75" x14ac:dyDescent="0.2">
      <c r="A78" s="11" t="s">
        <v>157</v>
      </c>
      <c r="B78" s="11" t="s">
        <v>161</v>
      </c>
      <c r="C78" s="11" t="s">
        <v>94</v>
      </c>
      <c r="D78" s="11" t="s">
        <v>38</v>
      </c>
      <c r="E78" s="15">
        <v>4</v>
      </c>
      <c r="F78" s="11" t="s">
        <v>8</v>
      </c>
      <c r="G78" s="12">
        <v>98</v>
      </c>
      <c r="H78" s="13">
        <v>6782346</v>
      </c>
      <c r="I78" s="13">
        <v>4623</v>
      </c>
    </row>
    <row r="79" spans="1:9" s="4" customFormat="1" ht="12.75" x14ac:dyDescent="0.2">
      <c r="A79" s="11" t="s">
        <v>157</v>
      </c>
      <c r="B79" s="11" t="s">
        <v>162</v>
      </c>
      <c r="C79" s="11" t="s">
        <v>94</v>
      </c>
      <c r="D79" s="11" t="s">
        <v>38</v>
      </c>
      <c r="E79" s="15">
        <v>4</v>
      </c>
      <c r="F79" s="11" t="s">
        <v>8</v>
      </c>
      <c r="G79" s="12">
        <v>98</v>
      </c>
      <c r="H79" s="13">
        <v>13496299</v>
      </c>
      <c r="I79" s="13">
        <v>9176</v>
      </c>
    </row>
    <row r="80" spans="1:9" s="4" customFormat="1" ht="12.75" x14ac:dyDescent="0.2">
      <c r="A80" s="11" t="s">
        <v>158</v>
      </c>
      <c r="B80" s="11" t="s">
        <v>158</v>
      </c>
      <c r="C80" s="11" t="s">
        <v>134</v>
      </c>
      <c r="D80" s="11" t="s">
        <v>38</v>
      </c>
      <c r="E80" s="15">
        <v>13</v>
      </c>
      <c r="F80" s="11" t="s">
        <v>8</v>
      </c>
      <c r="G80" s="12">
        <v>98</v>
      </c>
      <c r="H80" s="13">
        <v>16420793</v>
      </c>
      <c r="I80" s="13">
        <v>3423</v>
      </c>
    </row>
    <row r="81" spans="1:9" s="4" customFormat="1" ht="25.5" x14ac:dyDescent="0.2">
      <c r="A81" s="11" t="s">
        <v>158</v>
      </c>
      <c r="B81" s="10" t="s">
        <v>163</v>
      </c>
      <c r="C81" s="11" t="s">
        <v>94</v>
      </c>
      <c r="D81" s="11" t="s">
        <v>38</v>
      </c>
      <c r="E81" s="15">
        <v>13</v>
      </c>
      <c r="F81" s="11" t="s">
        <v>8</v>
      </c>
      <c r="G81" s="12">
        <v>98</v>
      </c>
      <c r="H81" s="13">
        <v>24577777</v>
      </c>
      <c r="I81" s="13">
        <v>5177</v>
      </c>
    </row>
    <row r="82" spans="1:9" s="4" customFormat="1" ht="12.75" x14ac:dyDescent="0.2">
      <c r="A82" s="11" t="s">
        <v>170</v>
      </c>
      <c r="B82" s="11" t="s">
        <v>177</v>
      </c>
      <c r="C82" s="11"/>
      <c r="D82" s="11" t="s">
        <v>38</v>
      </c>
      <c r="E82" s="15">
        <v>6</v>
      </c>
      <c r="F82" s="11" t="s">
        <v>8</v>
      </c>
      <c r="G82" s="12">
        <v>95</v>
      </c>
      <c r="H82" s="13">
        <v>12644162</v>
      </c>
      <c r="I82" s="13">
        <v>6012</v>
      </c>
    </row>
    <row r="83" spans="1:9" s="4" customFormat="1" ht="12.75" x14ac:dyDescent="0.2">
      <c r="A83" s="11" t="s">
        <v>170</v>
      </c>
      <c r="B83" s="11" t="s">
        <v>178</v>
      </c>
      <c r="C83" s="11"/>
      <c r="D83" s="11" t="s">
        <v>38</v>
      </c>
      <c r="E83" s="15">
        <v>24</v>
      </c>
      <c r="F83" s="11" t="s">
        <v>8</v>
      </c>
      <c r="G83" s="12">
        <v>95</v>
      </c>
      <c r="H83" s="13">
        <v>33251732</v>
      </c>
      <c r="I83" s="13">
        <v>3931</v>
      </c>
    </row>
    <row r="84" spans="1:9" s="4" customFormat="1" ht="25.5" x14ac:dyDescent="0.2">
      <c r="A84" s="11" t="s">
        <v>171</v>
      </c>
      <c r="B84" s="11" t="s">
        <v>171</v>
      </c>
      <c r="C84" s="10" t="s">
        <v>135</v>
      </c>
      <c r="D84" s="11" t="s">
        <v>38</v>
      </c>
      <c r="E84" s="15">
        <v>12</v>
      </c>
      <c r="F84" s="11" t="s">
        <v>8</v>
      </c>
      <c r="G84" s="12">
        <v>95</v>
      </c>
      <c r="H84" s="13">
        <v>12564009</v>
      </c>
      <c r="I84" s="13">
        <v>2923</v>
      </c>
    </row>
    <row r="85" spans="1:9" s="4" customFormat="1" ht="25.5" x14ac:dyDescent="0.2">
      <c r="A85" s="11" t="s">
        <v>172</v>
      </c>
      <c r="B85" s="11" t="s">
        <v>179</v>
      </c>
      <c r="C85" s="10" t="s">
        <v>135</v>
      </c>
      <c r="D85" s="11" t="s">
        <v>38</v>
      </c>
      <c r="E85" s="15">
        <v>14</v>
      </c>
      <c r="F85" s="11" t="s">
        <v>8</v>
      </c>
      <c r="G85" s="12">
        <v>95</v>
      </c>
      <c r="H85" s="13">
        <v>14007620</v>
      </c>
      <c r="I85" s="13">
        <v>2816</v>
      </c>
    </row>
    <row r="86" spans="1:9" s="4" customFormat="1" ht="25.5" x14ac:dyDescent="0.2">
      <c r="A86" s="11" t="s">
        <v>172</v>
      </c>
      <c r="B86" s="11" t="s">
        <v>180</v>
      </c>
      <c r="C86" s="10" t="s">
        <v>155</v>
      </c>
      <c r="D86" s="11" t="s">
        <v>38</v>
      </c>
      <c r="E86" s="15">
        <v>4</v>
      </c>
      <c r="F86" s="11" t="s">
        <v>8</v>
      </c>
      <c r="G86" s="12">
        <v>90</v>
      </c>
      <c r="H86" s="13">
        <v>3810067</v>
      </c>
      <c r="I86" s="13">
        <v>2811</v>
      </c>
    </row>
    <row r="87" spans="1:9" s="4" customFormat="1" ht="25.5" x14ac:dyDescent="0.2">
      <c r="A87" s="11" t="s">
        <v>173</v>
      </c>
      <c r="B87" s="10" t="s">
        <v>181</v>
      </c>
      <c r="C87" s="11"/>
      <c r="D87" s="11" t="s">
        <v>38</v>
      </c>
      <c r="E87" s="15">
        <v>20</v>
      </c>
      <c r="F87" s="11" t="s">
        <v>8</v>
      </c>
      <c r="G87" s="12">
        <v>95</v>
      </c>
      <c r="H87" s="13">
        <v>20222162</v>
      </c>
      <c r="I87" s="13">
        <v>2872</v>
      </c>
    </row>
    <row r="88" spans="1:9" s="4" customFormat="1" ht="25.5" x14ac:dyDescent="0.2">
      <c r="A88" s="10" t="s">
        <v>174</v>
      </c>
      <c r="B88" s="10" t="s">
        <v>181</v>
      </c>
      <c r="C88" s="11"/>
      <c r="D88" s="11" t="s">
        <v>38</v>
      </c>
      <c r="E88" s="15">
        <v>9</v>
      </c>
      <c r="F88" s="11" t="s">
        <v>8</v>
      </c>
      <c r="G88" s="12">
        <v>95</v>
      </c>
      <c r="H88" s="13">
        <v>22006019</v>
      </c>
      <c r="I88" s="13">
        <v>6898</v>
      </c>
    </row>
    <row r="89" spans="1:9" s="4" customFormat="1" ht="25.5" x14ac:dyDescent="0.2">
      <c r="A89" s="10" t="s">
        <v>174</v>
      </c>
      <c r="B89" s="10" t="s">
        <v>181</v>
      </c>
      <c r="C89" s="11"/>
      <c r="D89" s="11" t="s">
        <v>38</v>
      </c>
      <c r="E89" s="15">
        <v>3</v>
      </c>
      <c r="F89" s="11" t="s">
        <v>8</v>
      </c>
      <c r="G89" s="12">
        <v>95</v>
      </c>
      <c r="H89" s="13">
        <v>11672122</v>
      </c>
      <c r="I89" s="13">
        <v>11067</v>
      </c>
    </row>
    <row r="90" spans="1:9" s="4" customFormat="1" ht="12.75" x14ac:dyDescent="0.2">
      <c r="A90" s="11" t="s">
        <v>176</v>
      </c>
      <c r="B90" s="11" t="s">
        <v>183</v>
      </c>
      <c r="C90" s="11" t="s">
        <v>94</v>
      </c>
      <c r="D90" s="11" t="s">
        <v>21</v>
      </c>
      <c r="E90" s="15">
        <v>8</v>
      </c>
      <c r="F90" s="11" t="s">
        <v>8</v>
      </c>
      <c r="G90" s="12">
        <v>96</v>
      </c>
      <c r="H90" s="13">
        <v>9290551</v>
      </c>
      <c r="I90" s="13">
        <v>3314</v>
      </c>
    </row>
    <row r="91" spans="1:9" s="4" customFormat="1" ht="25.5" x14ac:dyDescent="0.2">
      <c r="A91" s="11" t="s">
        <v>176</v>
      </c>
      <c r="B91" s="10" t="s">
        <v>184</v>
      </c>
      <c r="C91" s="11" t="s">
        <v>94</v>
      </c>
      <c r="D91" s="11" t="s">
        <v>21</v>
      </c>
      <c r="E91" s="15">
        <v>6</v>
      </c>
      <c r="F91" s="11" t="s">
        <v>8</v>
      </c>
      <c r="G91" s="12">
        <v>95</v>
      </c>
      <c r="H91" s="13">
        <v>6923079</v>
      </c>
      <c r="I91" s="13">
        <v>3328</v>
      </c>
    </row>
    <row r="92" spans="1:9" s="4" customFormat="1" ht="12.75" x14ac:dyDescent="0.2">
      <c r="A92" s="11" t="s">
        <v>176</v>
      </c>
      <c r="B92" s="11" t="s">
        <v>185</v>
      </c>
      <c r="C92" s="11" t="s">
        <v>94</v>
      </c>
      <c r="D92" s="11" t="s">
        <v>21</v>
      </c>
      <c r="E92" s="15">
        <v>11</v>
      </c>
      <c r="F92" s="11" t="s">
        <v>8</v>
      </c>
      <c r="G92" s="12">
        <v>98</v>
      </c>
      <c r="H92" s="13">
        <v>9106522</v>
      </c>
      <c r="I92" s="13">
        <v>2314</v>
      </c>
    </row>
    <row r="93" spans="1:9" s="4" customFormat="1" ht="12.75" x14ac:dyDescent="0.2">
      <c r="A93" s="11" t="s">
        <v>176</v>
      </c>
      <c r="B93" s="11" t="s">
        <v>186</v>
      </c>
      <c r="C93" s="11" t="s">
        <v>94</v>
      </c>
      <c r="D93" s="11" t="s">
        <v>21</v>
      </c>
      <c r="E93" s="15">
        <v>12</v>
      </c>
      <c r="F93" s="11" t="s">
        <v>8</v>
      </c>
      <c r="G93" s="12">
        <v>95</v>
      </c>
      <c r="H93" s="13">
        <v>7148500</v>
      </c>
      <c r="I93" s="13">
        <v>1718</v>
      </c>
    </row>
    <row r="94" spans="1:9" s="4" customFormat="1" ht="12.75" x14ac:dyDescent="0.2">
      <c r="A94" s="11" t="s">
        <v>176</v>
      </c>
      <c r="B94" s="11" t="s">
        <v>187</v>
      </c>
      <c r="C94" s="11" t="s">
        <v>94</v>
      </c>
      <c r="D94" s="11" t="s">
        <v>21</v>
      </c>
      <c r="E94" s="15">
        <v>10</v>
      </c>
      <c r="F94" s="11" t="s">
        <v>8</v>
      </c>
      <c r="G94" s="12">
        <v>95</v>
      </c>
      <c r="H94" s="13">
        <v>8121760</v>
      </c>
      <c r="I94" s="13">
        <v>2342</v>
      </c>
    </row>
    <row r="95" spans="1:9" s="4" customFormat="1" ht="25.5" x14ac:dyDescent="0.2">
      <c r="A95" s="11" t="s">
        <v>176</v>
      </c>
      <c r="B95" s="11" t="s">
        <v>188</v>
      </c>
      <c r="C95" s="10" t="s">
        <v>96</v>
      </c>
      <c r="D95" s="11" t="s">
        <v>21</v>
      </c>
      <c r="E95" s="15">
        <v>16</v>
      </c>
      <c r="F95" s="11" t="s">
        <v>8</v>
      </c>
      <c r="G95" s="12">
        <v>95.7</v>
      </c>
      <c r="H95" s="13">
        <v>12700204</v>
      </c>
      <c r="I95" s="13">
        <v>2272</v>
      </c>
    </row>
    <row r="96" spans="1:9" s="4" customFormat="1" ht="12.75" x14ac:dyDescent="0.2">
      <c r="A96" s="11" t="s">
        <v>176</v>
      </c>
      <c r="B96" s="11" t="s">
        <v>189</v>
      </c>
      <c r="C96" s="11" t="s">
        <v>94</v>
      </c>
      <c r="D96" s="11" t="s">
        <v>21</v>
      </c>
      <c r="E96" s="15">
        <v>11</v>
      </c>
      <c r="F96" s="11" t="s">
        <v>8</v>
      </c>
      <c r="G96" s="12">
        <v>98</v>
      </c>
      <c r="H96" s="13">
        <v>9381019</v>
      </c>
      <c r="I96" s="13">
        <v>2384</v>
      </c>
    </row>
    <row r="97" spans="1:9" s="4" customFormat="1" ht="12.75" x14ac:dyDescent="0.2">
      <c r="A97" s="11" t="s">
        <v>176</v>
      </c>
      <c r="B97" s="11" t="s">
        <v>190</v>
      </c>
      <c r="C97" s="11" t="s">
        <v>94</v>
      </c>
      <c r="D97" s="11" t="s">
        <v>21</v>
      </c>
      <c r="E97" s="15">
        <v>2</v>
      </c>
      <c r="F97" s="11" t="s">
        <v>8</v>
      </c>
      <c r="G97" s="12">
        <v>98</v>
      </c>
      <c r="H97" s="13">
        <v>2258960</v>
      </c>
      <c r="I97" s="13">
        <v>3158</v>
      </c>
    </row>
    <row r="98" spans="1:9" s="4" customFormat="1" ht="25.5" x14ac:dyDescent="0.2">
      <c r="A98" s="11" t="s">
        <v>176</v>
      </c>
      <c r="B98" s="10" t="s">
        <v>191</v>
      </c>
      <c r="C98" s="10" t="s">
        <v>96</v>
      </c>
      <c r="D98" s="11" t="s">
        <v>21</v>
      </c>
      <c r="E98" s="15">
        <v>16</v>
      </c>
      <c r="F98" s="11" t="s">
        <v>8</v>
      </c>
      <c r="G98" s="12">
        <v>97.5</v>
      </c>
      <c r="H98" s="13">
        <v>17460127</v>
      </c>
      <c r="I98" s="13">
        <v>3066</v>
      </c>
    </row>
    <row r="99" spans="1:9" s="4" customFormat="1" ht="25.5" x14ac:dyDescent="0.2">
      <c r="A99" s="11" t="s">
        <v>176</v>
      </c>
      <c r="B99" s="10" t="s">
        <v>192</v>
      </c>
      <c r="C99" s="10" t="s">
        <v>96</v>
      </c>
      <c r="D99" s="11" t="s">
        <v>21</v>
      </c>
      <c r="E99" s="15">
        <v>12</v>
      </c>
      <c r="F99" s="11" t="s">
        <v>8</v>
      </c>
      <c r="G99" s="12">
        <v>95.5</v>
      </c>
      <c r="H99" s="13">
        <v>10881311</v>
      </c>
      <c r="I99" s="13">
        <v>2601</v>
      </c>
    </row>
    <row r="100" spans="1:9" s="4" customFormat="1" ht="12.75" x14ac:dyDescent="0.2">
      <c r="A100" s="11" t="s">
        <v>176</v>
      </c>
      <c r="B100" s="11" t="s">
        <v>194</v>
      </c>
      <c r="C100" s="11" t="s">
        <v>94</v>
      </c>
      <c r="D100" s="11" t="s">
        <v>21</v>
      </c>
      <c r="E100" s="15">
        <v>6</v>
      </c>
      <c r="F100" s="11" t="s">
        <v>8</v>
      </c>
      <c r="G100" s="12">
        <v>98</v>
      </c>
      <c r="H100" s="13">
        <v>15565316</v>
      </c>
      <c r="I100" s="13">
        <v>7253</v>
      </c>
    </row>
    <row r="101" spans="1:9" s="4" customFormat="1" ht="12.75" x14ac:dyDescent="0.2">
      <c r="A101" s="11" t="s">
        <v>176</v>
      </c>
      <c r="B101" s="11" t="s">
        <v>195</v>
      </c>
      <c r="C101" s="11" t="s">
        <v>94</v>
      </c>
      <c r="D101" s="11" t="s">
        <v>21</v>
      </c>
      <c r="E101" s="15">
        <v>12</v>
      </c>
      <c r="F101" s="11" t="s">
        <v>8</v>
      </c>
      <c r="G101" s="12">
        <v>98</v>
      </c>
      <c r="H101" s="13">
        <v>7983842</v>
      </c>
      <c r="I101" s="13">
        <v>1860</v>
      </c>
    </row>
    <row r="102" spans="1:9" s="4" customFormat="1" ht="25.5" x14ac:dyDescent="0.2">
      <c r="A102" s="11" t="s">
        <v>200</v>
      </c>
      <c r="B102" s="10" t="s">
        <v>197</v>
      </c>
      <c r="C102" s="10" t="s">
        <v>96</v>
      </c>
      <c r="D102" s="11" t="s">
        <v>202</v>
      </c>
      <c r="E102" s="15">
        <v>12</v>
      </c>
      <c r="F102" s="11" t="s">
        <v>8</v>
      </c>
      <c r="G102" s="12">
        <v>98</v>
      </c>
      <c r="H102" s="13">
        <v>13246138</v>
      </c>
      <c r="I102" s="13">
        <v>3021</v>
      </c>
    </row>
    <row r="103" spans="1:9" s="4" customFormat="1" ht="12.75" x14ac:dyDescent="0.2">
      <c r="A103" s="11" t="s">
        <v>204</v>
      </c>
      <c r="B103" s="11" t="s">
        <v>215</v>
      </c>
      <c r="C103" s="11" t="s">
        <v>94</v>
      </c>
      <c r="D103" s="11" t="s">
        <v>222</v>
      </c>
      <c r="E103" s="15">
        <v>30</v>
      </c>
      <c r="F103" s="11" t="s">
        <v>8</v>
      </c>
      <c r="G103" s="12">
        <v>96</v>
      </c>
      <c r="H103" s="13">
        <v>21493773</v>
      </c>
      <c r="I103" s="13">
        <v>2040</v>
      </c>
    </row>
    <row r="104" spans="1:9" s="4" customFormat="1" ht="25.5" x14ac:dyDescent="0.2">
      <c r="A104" s="11" t="s">
        <v>206</v>
      </c>
      <c r="B104" s="11" t="s">
        <v>217</v>
      </c>
      <c r="C104" s="10" t="s">
        <v>135</v>
      </c>
      <c r="D104" s="11" t="s">
        <v>12</v>
      </c>
      <c r="E104" s="15">
        <v>24</v>
      </c>
      <c r="F104" s="11" t="s">
        <v>8</v>
      </c>
      <c r="G104" s="12">
        <v>100</v>
      </c>
      <c r="H104" s="13">
        <v>12367845</v>
      </c>
      <c r="I104" s="13">
        <v>1412</v>
      </c>
    </row>
    <row r="105" spans="1:9" s="4" customFormat="1" ht="25.5" x14ac:dyDescent="0.2">
      <c r="A105" s="10" t="s">
        <v>207</v>
      </c>
      <c r="B105" s="11" t="s">
        <v>217</v>
      </c>
      <c r="C105" s="10" t="s">
        <v>135</v>
      </c>
      <c r="D105" s="11" t="s">
        <v>12</v>
      </c>
      <c r="E105" s="15">
        <v>12</v>
      </c>
      <c r="F105" s="11" t="s">
        <v>8</v>
      </c>
      <c r="G105" s="12">
        <v>100</v>
      </c>
      <c r="H105" s="13">
        <v>5839592</v>
      </c>
      <c r="I105" s="13">
        <v>1333</v>
      </c>
    </row>
    <row r="106" spans="1:9" s="4" customFormat="1" ht="25.5" x14ac:dyDescent="0.2">
      <c r="A106" s="11" t="s">
        <v>223</v>
      </c>
      <c r="B106" s="10" t="s">
        <v>238</v>
      </c>
      <c r="C106" s="10" t="s">
        <v>96</v>
      </c>
      <c r="D106" s="11" t="s">
        <v>72</v>
      </c>
      <c r="E106" s="15">
        <v>10</v>
      </c>
      <c r="F106" s="11" t="s">
        <v>8</v>
      </c>
      <c r="G106" s="12">
        <v>98</v>
      </c>
      <c r="H106" s="13">
        <v>7749698</v>
      </c>
      <c r="I106" s="13">
        <v>2402</v>
      </c>
    </row>
    <row r="107" spans="1:9" s="4" customFormat="1" ht="25.5" x14ac:dyDescent="0.2">
      <c r="A107" s="11" t="s">
        <v>223</v>
      </c>
      <c r="B107" s="10" t="s">
        <v>237</v>
      </c>
      <c r="C107" s="10" t="s">
        <v>96</v>
      </c>
      <c r="D107" s="11" t="s">
        <v>72</v>
      </c>
      <c r="E107" s="15">
        <v>15</v>
      </c>
      <c r="F107" s="11" t="s">
        <v>8</v>
      </c>
      <c r="G107" s="12">
        <v>98</v>
      </c>
      <c r="H107" s="13">
        <v>6905257</v>
      </c>
      <c r="I107" s="13">
        <v>1466</v>
      </c>
    </row>
    <row r="108" spans="1:9" s="4" customFormat="1" ht="25.5" x14ac:dyDescent="0.2">
      <c r="A108" s="10" t="s">
        <v>224</v>
      </c>
      <c r="B108" s="10" t="s">
        <v>236</v>
      </c>
      <c r="C108" s="10" t="s">
        <v>96</v>
      </c>
      <c r="D108" s="11" t="s">
        <v>72</v>
      </c>
      <c r="E108" s="15">
        <v>18</v>
      </c>
      <c r="F108" s="11" t="s">
        <v>8</v>
      </c>
      <c r="G108" s="12">
        <v>98</v>
      </c>
      <c r="H108" s="13">
        <v>11956453</v>
      </c>
      <c r="I108" s="13">
        <v>1890</v>
      </c>
    </row>
    <row r="109" spans="1:9" s="4" customFormat="1" ht="25.5" x14ac:dyDescent="0.2">
      <c r="A109" s="11" t="s">
        <v>226</v>
      </c>
      <c r="B109" s="10" t="s">
        <v>234</v>
      </c>
      <c r="C109" s="11" t="s">
        <v>94</v>
      </c>
      <c r="D109" s="11" t="s">
        <v>72</v>
      </c>
      <c r="E109" s="15">
        <v>14</v>
      </c>
      <c r="F109" s="11" t="s">
        <v>8</v>
      </c>
      <c r="G109" s="12">
        <v>96</v>
      </c>
      <c r="H109" s="13">
        <v>10250696</v>
      </c>
      <c r="I109" s="13">
        <v>1936</v>
      </c>
    </row>
    <row r="110" spans="1:9" s="4" customFormat="1" ht="25.5" x14ac:dyDescent="0.2">
      <c r="A110" s="10" t="s">
        <v>229</v>
      </c>
      <c r="B110" s="11" t="s">
        <v>109</v>
      </c>
      <c r="C110" s="10" t="s">
        <v>96</v>
      </c>
      <c r="D110" s="11" t="s">
        <v>72</v>
      </c>
      <c r="E110" s="15">
        <v>7</v>
      </c>
      <c r="F110" s="11" t="s">
        <v>8</v>
      </c>
      <c r="G110" s="12">
        <v>95</v>
      </c>
      <c r="H110" s="13">
        <v>4126230</v>
      </c>
      <c r="I110" s="13">
        <v>1650</v>
      </c>
    </row>
    <row r="111" spans="1:9" s="4" customFormat="1" ht="12.75" x14ac:dyDescent="0.2">
      <c r="A111" s="11" t="s">
        <v>231</v>
      </c>
      <c r="B111" s="11" t="s">
        <v>232</v>
      </c>
      <c r="C111" s="11" t="s">
        <v>134</v>
      </c>
      <c r="D111" s="11" t="s">
        <v>73</v>
      </c>
      <c r="E111" s="15">
        <v>20</v>
      </c>
      <c r="F111" s="11" t="s">
        <v>8</v>
      </c>
      <c r="G111" s="12">
        <v>98</v>
      </c>
      <c r="H111" s="13">
        <v>29347309</v>
      </c>
      <c r="I111" s="13">
        <v>4102</v>
      </c>
    </row>
    <row r="112" spans="1:9" s="4" customFormat="1" ht="12.75" x14ac:dyDescent="0.2">
      <c r="E112" s="16"/>
      <c r="G112" s="6"/>
      <c r="H112" s="9"/>
      <c r="I112" s="9"/>
    </row>
    <row r="113" spans="1:9" s="3" customFormat="1" ht="47.25" x14ac:dyDescent="0.25">
      <c r="A113" s="17" t="s">
        <v>2</v>
      </c>
      <c r="B113" s="17" t="s">
        <v>3</v>
      </c>
      <c r="C113" s="17" t="s">
        <v>4</v>
      </c>
      <c r="D113" s="17" t="s">
        <v>5</v>
      </c>
      <c r="E113" s="18" t="s">
        <v>13</v>
      </c>
      <c r="F113" s="17" t="s">
        <v>7</v>
      </c>
      <c r="G113" s="19" t="s">
        <v>14</v>
      </c>
      <c r="H113" s="20" t="s">
        <v>15</v>
      </c>
      <c r="I113" s="20" t="s">
        <v>1</v>
      </c>
    </row>
    <row r="114" spans="1:9" ht="15.75" x14ac:dyDescent="0.25">
      <c r="A114" s="51" t="s">
        <v>240</v>
      </c>
      <c r="B114" s="51"/>
      <c r="C114" s="51"/>
      <c r="D114" s="51"/>
      <c r="E114" s="51"/>
      <c r="F114" s="51"/>
      <c r="G114" s="51"/>
      <c r="H114" s="51"/>
      <c r="I114" s="51"/>
    </row>
    <row r="115" spans="1:9" s="4" customFormat="1" ht="12.75" x14ac:dyDescent="0.2">
      <c r="A115" s="11" t="s">
        <v>241</v>
      </c>
      <c r="B115" s="11" t="s">
        <v>241</v>
      </c>
      <c r="C115" s="11" t="s">
        <v>134</v>
      </c>
      <c r="D115" s="11" t="s">
        <v>38</v>
      </c>
      <c r="E115" s="15">
        <v>8</v>
      </c>
      <c r="F115" s="11" t="s">
        <v>8</v>
      </c>
      <c r="G115" s="12">
        <v>98</v>
      </c>
      <c r="H115" s="13">
        <v>7530523</v>
      </c>
      <c r="I115" s="13">
        <v>2559</v>
      </c>
    </row>
    <row r="116" spans="1:9" s="4" customFormat="1" ht="25.5" x14ac:dyDescent="0.2">
      <c r="A116" s="11" t="s">
        <v>242</v>
      </c>
      <c r="B116" s="11" t="s">
        <v>249</v>
      </c>
      <c r="C116" s="10" t="s">
        <v>96</v>
      </c>
      <c r="D116" s="11" t="s">
        <v>38</v>
      </c>
      <c r="E116" s="15">
        <v>10</v>
      </c>
      <c r="F116" s="11" t="s">
        <v>8</v>
      </c>
      <c r="G116" s="12">
        <v>98</v>
      </c>
      <c r="H116" s="13">
        <v>24171871</v>
      </c>
      <c r="I116" s="13">
        <v>6605</v>
      </c>
    </row>
    <row r="117" spans="1:9" s="4" customFormat="1" ht="25.5" x14ac:dyDescent="0.2">
      <c r="A117" s="11" t="s">
        <v>242</v>
      </c>
      <c r="B117" s="11" t="s">
        <v>251</v>
      </c>
      <c r="C117" s="10" t="s">
        <v>96</v>
      </c>
      <c r="D117" s="11" t="s">
        <v>38</v>
      </c>
      <c r="E117" s="15">
        <v>7</v>
      </c>
      <c r="F117" s="11" t="s">
        <v>8</v>
      </c>
      <c r="G117" s="12">
        <v>98</v>
      </c>
      <c r="H117" s="13">
        <v>12453814</v>
      </c>
      <c r="I117" s="13">
        <v>4850</v>
      </c>
    </row>
    <row r="118" spans="1:9" s="4" customFormat="1" ht="25.5" x14ac:dyDescent="0.2">
      <c r="A118" s="11" t="s">
        <v>242</v>
      </c>
      <c r="B118" s="11" t="s">
        <v>250</v>
      </c>
      <c r="C118" s="10" t="s">
        <v>96</v>
      </c>
      <c r="D118" s="11" t="s">
        <v>38</v>
      </c>
      <c r="E118" s="15">
        <v>11</v>
      </c>
      <c r="F118" s="11" t="s">
        <v>8</v>
      </c>
      <c r="G118" s="12">
        <v>98</v>
      </c>
      <c r="H118" s="13">
        <v>11770585</v>
      </c>
      <c r="I118" s="13">
        <v>2917</v>
      </c>
    </row>
    <row r="119" spans="1:9" s="4" customFormat="1" ht="25.5" x14ac:dyDescent="0.2">
      <c r="A119" s="11" t="s">
        <v>243</v>
      </c>
      <c r="B119" s="11" t="s">
        <v>252</v>
      </c>
      <c r="C119" s="10" t="s">
        <v>153</v>
      </c>
      <c r="D119" s="11" t="s">
        <v>38</v>
      </c>
      <c r="E119" s="15">
        <v>6</v>
      </c>
      <c r="F119" s="11" t="s">
        <v>8</v>
      </c>
      <c r="G119" s="12">
        <v>98</v>
      </c>
      <c r="H119" s="13">
        <v>5014800</v>
      </c>
      <c r="I119" s="13">
        <v>2340</v>
      </c>
    </row>
    <row r="120" spans="1:9" s="4" customFormat="1" ht="25.5" x14ac:dyDescent="0.2">
      <c r="A120" s="11" t="s">
        <v>243</v>
      </c>
      <c r="B120" s="11" t="s">
        <v>253</v>
      </c>
      <c r="C120" s="10" t="s">
        <v>118</v>
      </c>
      <c r="D120" s="11" t="s">
        <v>38</v>
      </c>
      <c r="E120" s="15">
        <v>10</v>
      </c>
      <c r="F120" s="11" t="s">
        <v>8</v>
      </c>
      <c r="G120" s="12">
        <v>98</v>
      </c>
      <c r="H120" s="13">
        <v>8455768</v>
      </c>
      <c r="I120" s="13">
        <v>2339</v>
      </c>
    </row>
    <row r="121" spans="1:9" s="4" customFormat="1" ht="25.5" x14ac:dyDescent="0.2">
      <c r="A121" s="11" t="s">
        <v>244</v>
      </c>
      <c r="B121" s="11" t="s">
        <v>254</v>
      </c>
      <c r="C121" s="10" t="s">
        <v>154</v>
      </c>
      <c r="D121" s="11" t="s">
        <v>38</v>
      </c>
      <c r="E121" s="15">
        <v>24</v>
      </c>
      <c r="F121" s="11" t="s">
        <v>8</v>
      </c>
      <c r="G121" s="12">
        <v>98</v>
      </c>
      <c r="H121" s="13">
        <v>18592347</v>
      </c>
      <c r="I121" s="13">
        <v>2139</v>
      </c>
    </row>
    <row r="122" spans="1:9" s="4" customFormat="1" ht="25.5" x14ac:dyDescent="0.2">
      <c r="A122" s="11" t="s">
        <v>244</v>
      </c>
      <c r="B122" s="11" t="s">
        <v>255</v>
      </c>
      <c r="C122" s="10" t="s">
        <v>155</v>
      </c>
      <c r="D122" s="11" t="s">
        <v>38</v>
      </c>
      <c r="E122" s="15">
        <v>24</v>
      </c>
      <c r="F122" s="11" t="s">
        <v>8</v>
      </c>
      <c r="G122" s="12">
        <v>98</v>
      </c>
      <c r="H122" s="13">
        <v>18592347</v>
      </c>
      <c r="I122" s="13">
        <v>2139</v>
      </c>
    </row>
    <row r="123" spans="1:9" s="4" customFormat="1" ht="25.5" x14ac:dyDescent="0.2">
      <c r="A123" s="11" t="s">
        <v>245</v>
      </c>
      <c r="B123" s="11" t="s">
        <v>256</v>
      </c>
      <c r="C123" s="10" t="s">
        <v>135</v>
      </c>
      <c r="D123" s="11" t="s">
        <v>38</v>
      </c>
      <c r="E123" s="15">
        <v>7</v>
      </c>
      <c r="F123" s="11" t="s">
        <v>8</v>
      </c>
      <c r="G123" s="12">
        <v>98</v>
      </c>
      <c r="H123" s="13">
        <v>4330066</v>
      </c>
      <c r="I123" s="13">
        <v>1695</v>
      </c>
    </row>
    <row r="124" spans="1:9" s="4" customFormat="1" ht="25.5" x14ac:dyDescent="0.2">
      <c r="A124" s="11" t="s">
        <v>246</v>
      </c>
      <c r="B124" s="10" t="s">
        <v>257</v>
      </c>
      <c r="C124" s="11" t="s">
        <v>134</v>
      </c>
      <c r="D124" s="11" t="s">
        <v>21</v>
      </c>
      <c r="E124" s="15">
        <v>16</v>
      </c>
      <c r="F124" s="11" t="s">
        <v>8</v>
      </c>
      <c r="G124" s="12">
        <v>98</v>
      </c>
      <c r="H124" s="13">
        <v>21075273</v>
      </c>
      <c r="I124" s="13">
        <v>3682</v>
      </c>
    </row>
    <row r="125" spans="1:9" s="4" customFormat="1" ht="12.75" x14ac:dyDescent="0.2">
      <c r="A125" s="11" t="s">
        <v>246</v>
      </c>
      <c r="B125" s="11" t="s">
        <v>258</v>
      </c>
      <c r="C125" s="11" t="s">
        <v>134</v>
      </c>
      <c r="D125" s="11" t="s">
        <v>21</v>
      </c>
      <c r="E125" s="15">
        <v>6</v>
      </c>
      <c r="F125" s="11" t="s">
        <v>8</v>
      </c>
      <c r="G125" s="12">
        <v>91.1</v>
      </c>
      <c r="H125" s="13">
        <v>8608210</v>
      </c>
      <c r="I125" s="13">
        <v>4315</v>
      </c>
    </row>
    <row r="126" spans="1:9" s="4" customFormat="1" ht="25.5" x14ac:dyDescent="0.2">
      <c r="A126" s="10" t="s">
        <v>247</v>
      </c>
      <c r="B126" s="11" t="s">
        <v>259</v>
      </c>
      <c r="C126" s="11" t="s">
        <v>94</v>
      </c>
      <c r="D126" s="11" t="s">
        <v>21</v>
      </c>
      <c r="E126" s="15">
        <v>14</v>
      </c>
      <c r="F126" s="11" t="s">
        <v>8</v>
      </c>
      <c r="G126" s="12">
        <v>98</v>
      </c>
      <c r="H126" s="13">
        <v>17913344</v>
      </c>
      <c r="I126" s="13">
        <v>3577</v>
      </c>
    </row>
    <row r="127" spans="1:9" s="4" customFormat="1" ht="25.5" x14ac:dyDescent="0.2">
      <c r="A127" s="10" t="s">
        <v>247</v>
      </c>
      <c r="B127" s="11" t="s">
        <v>260</v>
      </c>
      <c r="C127" s="11" t="s">
        <v>94</v>
      </c>
      <c r="D127" s="11" t="s">
        <v>21</v>
      </c>
      <c r="E127" s="15">
        <v>8</v>
      </c>
      <c r="F127" s="11" t="s">
        <v>8</v>
      </c>
      <c r="G127" s="12">
        <v>98</v>
      </c>
      <c r="H127" s="13">
        <v>9567146</v>
      </c>
      <c r="I127" s="13">
        <v>3343</v>
      </c>
    </row>
    <row r="128" spans="1:9" s="4" customFormat="1" ht="25.5" x14ac:dyDescent="0.2">
      <c r="A128" s="10" t="s">
        <v>247</v>
      </c>
      <c r="B128" s="11" t="s">
        <v>262</v>
      </c>
      <c r="C128" s="11" t="s">
        <v>94</v>
      </c>
      <c r="D128" s="11" t="s">
        <v>21</v>
      </c>
      <c r="E128" s="15">
        <v>5</v>
      </c>
      <c r="F128" s="11" t="s">
        <v>8</v>
      </c>
      <c r="G128" s="12">
        <v>98</v>
      </c>
      <c r="H128" s="13">
        <v>13279584</v>
      </c>
      <c r="I128" s="13">
        <v>7425</v>
      </c>
    </row>
    <row r="129" spans="1:9" s="4" customFormat="1" ht="25.5" x14ac:dyDescent="0.2">
      <c r="A129" s="10" t="s">
        <v>247</v>
      </c>
      <c r="B129" s="11" t="s">
        <v>263</v>
      </c>
      <c r="C129" s="11" t="s">
        <v>134</v>
      </c>
      <c r="D129" s="11" t="s">
        <v>21</v>
      </c>
      <c r="E129" s="15">
        <v>11</v>
      </c>
      <c r="F129" s="11" t="s">
        <v>8</v>
      </c>
      <c r="G129" s="12">
        <v>98</v>
      </c>
      <c r="H129" s="13">
        <v>16009446</v>
      </c>
      <c r="I129" s="13">
        <v>4069</v>
      </c>
    </row>
    <row r="130" spans="1:9" s="4" customFormat="1" ht="25.5" x14ac:dyDescent="0.2">
      <c r="A130" s="11" t="s">
        <v>248</v>
      </c>
      <c r="B130" s="10" t="s">
        <v>264</v>
      </c>
      <c r="C130" s="11" t="s">
        <v>134</v>
      </c>
      <c r="D130" s="11" t="s">
        <v>21</v>
      </c>
      <c r="E130" s="15">
        <v>10</v>
      </c>
      <c r="F130" s="11" t="s">
        <v>8</v>
      </c>
      <c r="G130" s="12">
        <v>90</v>
      </c>
      <c r="H130" s="13">
        <v>14943270</v>
      </c>
      <c r="I130" s="13">
        <v>4549</v>
      </c>
    </row>
    <row r="131" spans="1:9" s="4" customFormat="1" ht="12.75" x14ac:dyDescent="0.2">
      <c r="E131" s="16"/>
      <c r="G131" s="6"/>
      <c r="H131" s="9"/>
      <c r="I131" s="9"/>
    </row>
    <row r="132" spans="1:9" s="4" customFormat="1" ht="12.75" x14ac:dyDescent="0.2">
      <c r="E132" s="16"/>
      <c r="G132" s="6"/>
      <c r="H132" s="9"/>
      <c r="I132" s="9"/>
    </row>
    <row r="133" spans="1:9" s="3" customFormat="1" ht="47.25" x14ac:dyDescent="0.25">
      <c r="A133" s="17" t="s">
        <v>2</v>
      </c>
      <c r="B133" s="17" t="s">
        <v>3</v>
      </c>
      <c r="C133" s="17" t="s">
        <v>4</v>
      </c>
      <c r="D133" s="17" t="s">
        <v>5</v>
      </c>
      <c r="E133" s="18" t="s">
        <v>13</v>
      </c>
      <c r="F133" s="17" t="s">
        <v>7</v>
      </c>
      <c r="G133" s="19" t="s">
        <v>14</v>
      </c>
      <c r="H133" s="20" t="s">
        <v>15</v>
      </c>
      <c r="I133" s="20" t="s">
        <v>1</v>
      </c>
    </row>
    <row r="134" spans="1:9" ht="15.75" x14ac:dyDescent="0.25">
      <c r="A134" s="51" t="s">
        <v>265</v>
      </c>
      <c r="B134" s="51"/>
      <c r="C134" s="51"/>
      <c r="D134" s="51"/>
      <c r="E134" s="51"/>
      <c r="F134" s="51"/>
      <c r="G134" s="51"/>
      <c r="H134" s="51"/>
      <c r="I134" s="51"/>
    </row>
    <row r="135" spans="1:9" s="4" customFormat="1" ht="25.5" x14ac:dyDescent="0.2">
      <c r="A135" s="11" t="s">
        <v>266</v>
      </c>
      <c r="B135" s="11" t="s">
        <v>274</v>
      </c>
      <c r="C135" s="10" t="s">
        <v>96</v>
      </c>
      <c r="D135" s="11" t="s">
        <v>284</v>
      </c>
      <c r="E135" s="15">
        <v>32</v>
      </c>
      <c r="F135" s="11" t="s">
        <v>8</v>
      </c>
      <c r="G135" s="12">
        <v>95</v>
      </c>
      <c r="H135" s="13">
        <v>18216587</v>
      </c>
      <c r="I135" s="13">
        <v>1563</v>
      </c>
    </row>
    <row r="136" spans="1:9" s="4" customFormat="1" ht="12.75" x14ac:dyDescent="0.2">
      <c r="A136" s="11" t="s">
        <v>267</v>
      </c>
      <c r="B136" s="11" t="s">
        <v>275</v>
      </c>
      <c r="C136" s="11" t="s">
        <v>134</v>
      </c>
      <c r="D136" s="11" t="s">
        <v>119</v>
      </c>
      <c r="E136" s="15">
        <v>9</v>
      </c>
      <c r="F136" s="11" t="s">
        <v>8</v>
      </c>
      <c r="G136" s="12">
        <v>100</v>
      </c>
      <c r="H136" s="13">
        <v>7061501</v>
      </c>
      <c r="I136" s="13">
        <v>2150</v>
      </c>
    </row>
    <row r="137" spans="1:9" s="4" customFormat="1" ht="12.75" x14ac:dyDescent="0.2">
      <c r="A137" s="11" t="s">
        <v>267</v>
      </c>
      <c r="B137" s="11" t="s">
        <v>276</v>
      </c>
      <c r="C137" s="11" t="s">
        <v>134</v>
      </c>
      <c r="D137" s="11" t="s">
        <v>119</v>
      </c>
      <c r="E137" s="15">
        <v>18</v>
      </c>
      <c r="F137" s="11" t="s">
        <v>8</v>
      </c>
      <c r="G137" s="12">
        <v>100</v>
      </c>
      <c r="H137" s="13">
        <v>10788954</v>
      </c>
      <c r="I137" s="13">
        <v>1642</v>
      </c>
    </row>
    <row r="138" spans="1:9" s="4" customFormat="1" ht="25.5" x14ac:dyDescent="0.2">
      <c r="A138" s="10" t="s">
        <v>268</v>
      </c>
      <c r="B138" s="11" t="s">
        <v>277</v>
      </c>
      <c r="C138" s="11" t="s">
        <v>134</v>
      </c>
      <c r="D138" s="11" t="s">
        <v>38</v>
      </c>
      <c r="E138" s="15">
        <v>5</v>
      </c>
      <c r="F138" s="11" t="s">
        <v>8</v>
      </c>
      <c r="G138" s="12">
        <v>95</v>
      </c>
      <c r="H138" s="13">
        <v>3024831</v>
      </c>
      <c r="I138" s="13">
        <v>1697</v>
      </c>
    </row>
    <row r="139" spans="1:9" s="4" customFormat="1" ht="12.75" x14ac:dyDescent="0.2">
      <c r="A139" s="11" t="s">
        <v>269</v>
      </c>
      <c r="B139" s="11" t="s">
        <v>278</v>
      </c>
      <c r="C139" s="11" t="s">
        <v>134</v>
      </c>
      <c r="D139" s="11" t="s">
        <v>38</v>
      </c>
      <c r="E139" s="15">
        <v>7</v>
      </c>
      <c r="F139" s="11" t="s">
        <v>8</v>
      </c>
      <c r="G139" s="12">
        <v>95.5</v>
      </c>
      <c r="H139" s="13">
        <v>7647153</v>
      </c>
      <c r="I139" s="13">
        <v>3035</v>
      </c>
    </row>
    <row r="140" spans="1:9" s="4" customFormat="1" ht="25.5" x14ac:dyDescent="0.2">
      <c r="A140" s="11" t="s">
        <v>270</v>
      </c>
      <c r="B140" s="11" t="s">
        <v>279</v>
      </c>
      <c r="C140" s="10" t="s">
        <v>153</v>
      </c>
      <c r="D140" s="11" t="s">
        <v>38</v>
      </c>
      <c r="E140" s="15">
        <v>36</v>
      </c>
      <c r="F140" s="11" t="s">
        <v>8</v>
      </c>
      <c r="G140" s="12">
        <v>95</v>
      </c>
      <c r="H140" s="13">
        <v>20387062</v>
      </c>
      <c r="I140" s="13">
        <v>1633</v>
      </c>
    </row>
    <row r="141" spans="1:9" s="4" customFormat="1" ht="25.5" x14ac:dyDescent="0.2">
      <c r="A141" s="11" t="s">
        <v>271</v>
      </c>
      <c r="B141" s="11" t="s">
        <v>271</v>
      </c>
      <c r="C141" s="10" t="s">
        <v>96</v>
      </c>
      <c r="D141" s="11" t="s">
        <v>38</v>
      </c>
      <c r="E141" s="15">
        <v>20</v>
      </c>
      <c r="F141" s="11" t="s">
        <v>8</v>
      </c>
      <c r="G141" s="12">
        <v>95</v>
      </c>
      <c r="H141" s="13">
        <v>16592297</v>
      </c>
      <c r="I141" s="13">
        <v>2393</v>
      </c>
    </row>
    <row r="142" spans="1:9" s="4" customFormat="1" ht="12.75" x14ac:dyDescent="0.2">
      <c r="A142" s="11" t="s">
        <v>272</v>
      </c>
      <c r="B142" s="11" t="s">
        <v>280</v>
      </c>
      <c r="C142" s="11" t="s">
        <v>134</v>
      </c>
      <c r="D142" s="11" t="s">
        <v>21</v>
      </c>
      <c r="E142" s="15">
        <v>12</v>
      </c>
      <c r="F142" s="11" t="s">
        <v>8</v>
      </c>
      <c r="G142" s="12">
        <v>95</v>
      </c>
      <c r="H142" s="13">
        <v>13755768</v>
      </c>
      <c r="I142" s="13">
        <v>3306</v>
      </c>
    </row>
    <row r="143" spans="1:9" s="4" customFormat="1" ht="12.75" x14ac:dyDescent="0.2">
      <c r="A143" s="11" t="s">
        <v>273</v>
      </c>
      <c r="B143" s="11" t="s">
        <v>282</v>
      </c>
      <c r="C143" s="11" t="s">
        <v>94</v>
      </c>
      <c r="D143" s="11" t="s">
        <v>21</v>
      </c>
      <c r="E143" s="15">
        <v>17</v>
      </c>
      <c r="F143" s="11" t="s">
        <v>8</v>
      </c>
      <c r="G143" s="12">
        <v>98</v>
      </c>
      <c r="H143" s="13">
        <v>12435391</v>
      </c>
      <c r="I143" s="13">
        <v>2045</v>
      </c>
    </row>
    <row r="144" spans="1:9" s="4" customFormat="1" ht="25.5" x14ac:dyDescent="0.2">
      <c r="A144" s="11" t="s">
        <v>273</v>
      </c>
      <c r="B144" s="10" t="s">
        <v>283</v>
      </c>
      <c r="C144" s="11" t="s">
        <v>94</v>
      </c>
      <c r="D144" s="11" t="s">
        <v>21</v>
      </c>
      <c r="E144" s="15">
        <v>0</v>
      </c>
      <c r="F144" s="11" t="s">
        <v>8</v>
      </c>
      <c r="G144" s="12">
        <v>98</v>
      </c>
      <c r="H144" s="13">
        <v>0</v>
      </c>
      <c r="I144" s="13">
        <v>2312</v>
      </c>
    </row>
    <row r="145" spans="1:9" s="4" customFormat="1" ht="25.5" x14ac:dyDescent="0.2">
      <c r="A145" s="11" t="s">
        <v>273</v>
      </c>
      <c r="B145" s="10" t="s">
        <v>285</v>
      </c>
      <c r="C145" s="11" t="s">
        <v>94</v>
      </c>
      <c r="D145" s="11" t="s">
        <v>21</v>
      </c>
      <c r="E145" s="15">
        <v>0</v>
      </c>
      <c r="F145" s="11" t="s">
        <v>8</v>
      </c>
      <c r="G145" s="12">
        <v>98</v>
      </c>
      <c r="H145" s="13">
        <v>0</v>
      </c>
      <c r="I145" s="13">
        <v>1609</v>
      </c>
    </row>
    <row r="146" spans="1:9" s="4" customFormat="1" ht="25.5" x14ac:dyDescent="0.2">
      <c r="A146" s="11" t="s">
        <v>273</v>
      </c>
      <c r="B146" s="10" t="s">
        <v>286</v>
      </c>
      <c r="C146" s="10" t="s">
        <v>96</v>
      </c>
      <c r="D146" s="11" t="s">
        <v>21</v>
      </c>
      <c r="E146" s="15">
        <v>20</v>
      </c>
      <c r="F146" s="11" t="s">
        <v>8</v>
      </c>
      <c r="G146" s="12">
        <v>98</v>
      </c>
      <c r="H146" s="13">
        <v>12934219</v>
      </c>
      <c r="I146" s="13">
        <v>1808</v>
      </c>
    </row>
    <row r="147" spans="1:9" s="4" customFormat="1" ht="25.5" x14ac:dyDescent="0.2">
      <c r="A147" s="11" t="s">
        <v>273</v>
      </c>
      <c r="B147" s="10" t="s">
        <v>287</v>
      </c>
      <c r="C147" s="10" t="s">
        <v>96</v>
      </c>
      <c r="D147" s="11" t="s">
        <v>21</v>
      </c>
      <c r="E147" s="15">
        <v>0</v>
      </c>
      <c r="F147" s="11" t="s">
        <v>8</v>
      </c>
      <c r="G147" s="12">
        <v>98</v>
      </c>
      <c r="H147" s="13">
        <v>0</v>
      </c>
      <c r="I147" s="13">
        <v>2123</v>
      </c>
    </row>
    <row r="148" spans="1:9" s="4" customFormat="1" ht="25.5" x14ac:dyDescent="0.2">
      <c r="A148" s="11" t="s">
        <v>273</v>
      </c>
      <c r="B148" s="10" t="s">
        <v>288</v>
      </c>
      <c r="C148" s="10" t="s">
        <v>96</v>
      </c>
      <c r="D148" s="11" t="s">
        <v>21</v>
      </c>
      <c r="E148" s="15">
        <v>0</v>
      </c>
      <c r="F148" s="11" t="s">
        <v>8</v>
      </c>
      <c r="G148" s="12">
        <v>98</v>
      </c>
      <c r="H148" s="13">
        <v>0</v>
      </c>
      <c r="I148" s="13">
        <v>1477</v>
      </c>
    </row>
    <row r="149" spans="1:9" s="4" customFormat="1" ht="12.75" x14ac:dyDescent="0.2">
      <c r="A149" s="11" t="s">
        <v>294</v>
      </c>
      <c r="B149" s="11" t="s">
        <v>289</v>
      </c>
      <c r="C149" s="11" t="s">
        <v>94</v>
      </c>
      <c r="D149" s="11" t="s">
        <v>21</v>
      </c>
      <c r="E149" s="15">
        <v>24</v>
      </c>
      <c r="F149" s="11" t="s">
        <v>8</v>
      </c>
      <c r="G149" s="12">
        <v>96.5</v>
      </c>
      <c r="H149" s="13">
        <v>16686862</v>
      </c>
      <c r="I149" s="13">
        <v>1974</v>
      </c>
    </row>
    <row r="150" spans="1:9" s="4" customFormat="1" ht="25.5" x14ac:dyDescent="0.2">
      <c r="A150" s="11" t="s">
        <v>294</v>
      </c>
      <c r="B150" s="10" t="s">
        <v>290</v>
      </c>
      <c r="C150" s="11" t="s">
        <v>94</v>
      </c>
      <c r="D150" s="11" t="s">
        <v>21</v>
      </c>
      <c r="E150" s="15">
        <v>0</v>
      </c>
      <c r="F150" s="11" t="s">
        <v>8</v>
      </c>
      <c r="G150" s="12">
        <v>96.5</v>
      </c>
      <c r="H150" s="13">
        <v>0</v>
      </c>
      <c r="I150" s="13">
        <v>2475</v>
      </c>
    </row>
    <row r="151" spans="1:9" s="4" customFormat="1" ht="25.5" x14ac:dyDescent="0.2">
      <c r="A151" s="11" t="s">
        <v>294</v>
      </c>
      <c r="B151" s="10" t="s">
        <v>291</v>
      </c>
      <c r="C151" s="11" t="s">
        <v>94</v>
      </c>
      <c r="D151" s="11" t="s">
        <v>21</v>
      </c>
      <c r="E151" s="15">
        <v>0</v>
      </c>
      <c r="F151" s="11" t="s">
        <v>8</v>
      </c>
      <c r="G151" s="12">
        <v>96.5</v>
      </c>
      <c r="H151" s="13">
        <v>0</v>
      </c>
      <c r="I151" s="13">
        <v>1743</v>
      </c>
    </row>
    <row r="152" spans="1:9" s="4" customFormat="1" ht="25.5" x14ac:dyDescent="0.2">
      <c r="A152" s="10" t="s">
        <v>297</v>
      </c>
      <c r="B152" s="10" t="s">
        <v>299</v>
      </c>
      <c r="C152" s="11" t="s">
        <v>94</v>
      </c>
      <c r="D152" s="11" t="s">
        <v>21</v>
      </c>
      <c r="E152" s="15">
        <v>28</v>
      </c>
      <c r="F152" s="11" t="s">
        <v>8</v>
      </c>
      <c r="G152" s="12">
        <v>98</v>
      </c>
      <c r="H152" s="13">
        <v>18946398</v>
      </c>
      <c r="I152" s="13">
        <v>1892</v>
      </c>
    </row>
    <row r="153" spans="1:9" s="4" customFormat="1" ht="25.5" x14ac:dyDescent="0.2">
      <c r="A153" s="10" t="s">
        <v>297</v>
      </c>
      <c r="B153" s="10" t="s">
        <v>300</v>
      </c>
      <c r="C153" s="11" t="s">
        <v>94</v>
      </c>
      <c r="D153" s="11" t="s">
        <v>21</v>
      </c>
      <c r="E153" s="15">
        <v>0</v>
      </c>
      <c r="F153" s="11" t="s">
        <v>8</v>
      </c>
      <c r="G153" s="12">
        <v>98</v>
      </c>
      <c r="H153" s="13">
        <v>0</v>
      </c>
      <c r="I153" s="13">
        <v>2327</v>
      </c>
    </row>
    <row r="154" spans="1:9" s="4" customFormat="1" ht="25.5" x14ac:dyDescent="0.2">
      <c r="A154" s="10" t="s">
        <v>297</v>
      </c>
      <c r="B154" s="10" t="s">
        <v>301</v>
      </c>
      <c r="C154" s="11" t="s">
        <v>94</v>
      </c>
      <c r="D154" s="11" t="s">
        <v>21</v>
      </c>
      <c r="E154" s="15">
        <v>0</v>
      </c>
      <c r="F154" s="11" t="s">
        <v>8</v>
      </c>
      <c r="G154" s="12">
        <v>98</v>
      </c>
      <c r="H154" s="13">
        <v>0</v>
      </c>
      <c r="I154" s="13">
        <v>1654</v>
      </c>
    </row>
    <row r="155" spans="1:9" s="4" customFormat="1" ht="25.5" x14ac:dyDescent="0.2">
      <c r="A155" s="10" t="s">
        <v>297</v>
      </c>
      <c r="B155" s="10" t="s">
        <v>302</v>
      </c>
      <c r="C155" s="10" t="s">
        <v>96</v>
      </c>
      <c r="D155" s="11" t="s">
        <v>21</v>
      </c>
      <c r="E155" s="15">
        <v>8</v>
      </c>
      <c r="F155" s="11" t="s">
        <v>8</v>
      </c>
      <c r="G155" s="12">
        <v>98</v>
      </c>
      <c r="H155" s="13">
        <v>5217820</v>
      </c>
      <c r="I155" s="13">
        <v>1823</v>
      </c>
    </row>
    <row r="156" spans="1:9" s="4" customFormat="1" ht="25.5" x14ac:dyDescent="0.2">
      <c r="A156" s="10" t="s">
        <v>297</v>
      </c>
      <c r="B156" s="10" t="s">
        <v>304</v>
      </c>
      <c r="C156" s="10" t="s">
        <v>96</v>
      </c>
      <c r="D156" s="11" t="s">
        <v>21</v>
      </c>
      <c r="E156" s="15">
        <v>0</v>
      </c>
      <c r="F156" s="11" t="s">
        <v>8</v>
      </c>
      <c r="G156" s="12">
        <v>98</v>
      </c>
      <c r="H156" s="13">
        <v>0</v>
      </c>
      <c r="I156" s="13">
        <v>2131</v>
      </c>
    </row>
    <row r="157" spans="1:9" s="4" customFormat="1" ht="25.5" x14ac:dyDescent="0.2">
      <c r="A157" s="10" t="s">
        <v>297</v>
      </c>
      <c r="B157" s="10" t="s">
        <v>303</v>
      </c>
      <c r="C157" s="10" t="s">
        <v>96</v>
      </c>
      <c r="D157" s="11" t="s">
        <v>21</v>
      </c>
      <c r="E157" s="15">
        <v>0</v>
      </c>
      <c r="F157" s="11" t="s">
        <v>8</v>
      </c>
      <c r="G157" s="12">
        <v>98</v>
      </c>
      <c r="H157" s="13">
        <v>0</v>
      </c>
      <c r="I157" s="13">
        <v>1483</v>
      </c>
    </row>
    <row r="158" spans="1:9" s="4" customFormat="1" ht="25.5" x14ac:dyDescent="0.2">
      <c r="A158" s="10" t="s">
        <v>298</v>
      </c>
      <c r="B158" s="11" t="s">
        <v>305</v>
      </c>
      <c r="C158" s="11" t="s">
        <v>94</v>
      </c>
      <c r="D158" s="11" t="s">
        <v>21</v>
      </c>
      <c r="E158" s="15">
        <v>28</v>
      </c>
      <c r="F158" s="11" t="s">
        <v>8</v>
      </c>
      <c r="G158" s="12">
        <v>98</v>
      </c>
      <c r="H158" s="13">
        <v>18037242</v>
      </c>
      <c r="I158" s="13">
        <v>1801</v>
      </c>
    </row>
    <row r="159" spans="1:9" s="4" customFormat="1" ht="25.5" x14ac:dyDescent="0.2">
      <c r="A159" s="10" t="s">
        <v>298</v>
      </c>
      <c r="B159" s="10" t="s">
        <v>306</v>
      </c>
      <c r="C159" s="11" t="s">
        <v>94</v>
      </c>
      <c r="D159" s="11" t="s">
        <v>21</v>
      </c>
      <c r="E159" s="15">
        <v>0</v>
      </c>
      <c r="F159" s="11" t="s">
        <v>8</v>
      </c>
      <c r="G159" s="12">
        <v>98</v>
      </c>
      <c r="H159" s="13">
        <v>0</v>
      </c>
      <c r="I159" s="13">
        <v>2301</v>
      </c>
    </row>
    <row r="160" spans="1:9" s="4" customFormat="1" ht="25.5" x14ac:dyDescent="0.2">
      <c r="A160" s="10" t="s">
        <v>298</v>
      </c>
      <c r="B160" s="10" t="s">
        <v>307</v>
      </c>
      <c r="C160" s="11" t="s">
        <v>94</v>
      </c>
      <c r="D160" s="11" t="s">
        <v>21</v>
      </c>
      <c r="E160" s="15">
        <v>0</v>
      </c>
      <c r="F160" s="11" t="s">
        <v>8</v>
      </c>
      <c r="G160" s="12">
        <v>98</v>
      </c>
      <c r="H160" s="13">
        <v>0</v>
      </c>
      <c r="I160" s="13">
        <v>1616</v>
      </c>
    </row>
    <row r="161" spans="1:9" s="4" customFormat="1" ht="25.5" x14ac:dyDescent="0.2">
      <c r="A161" s="10" t="s">
        <v>308</v>
      </c>
      <c r="B161" s="10" t="s">
        <v>315</v>
      </c>
      <c r="C161" s="11" t="s">
        <v>94</v>
      </c>
      <c r="D161" s="11" t="s">
        <v>21</v>
      </c>
      <c r="E161" s="15">
        <v>5</v>
      </c>
      <c r="F161" s="11" t="s">
        <v>8</v>
      </c>
      <c r="G161" s="12">
        <v>95</v>
      </c>
      <c r="H161" s="13">
        <v>3833021</v>
      </c>
      <c r="I161" s="13">
        <v>2211</v>
      </c>
    </row>
    <row r="162" spans="1:9" s="4" customFormat="1" ht="25.5" x14ac:dyDescent="0.2">
      <c r="A162" s="10" t="s">
        <v>308</v>
      </c>
      <c r="B162" s="10" t="s">
        <v>316</v>
      </c>
      <c r="C162" s="11" t="s">
        <v>94</v>
      </c>
      <c r="D162" s="11" t="s">
        <v>21</v>
      </c>
      <c r="E162" s="15">
        <v>6</v>
      </c>
      <c r="F162" s="11" t="s">
        <v>8</v>
      </c>
      <c r="G162" s="12">
        <v>95</v>
      </c>
      <c r="H162" s="13">
        <v>4599625</v>
      </c>
      <c r="I162" s="13">
        <v>2211</v>
      </c>
    </row>
    <row r="163" spans="1:9" s="4" customFormat="1" ht="25.5" x14ac:dyDescent="0.2">
      <c r="A163" s="10" t="s">
        <v>308</v>
      </c>
      <c r="B163" s="10" t="s">
        <v>317</v>
      </c>
      <c r="C163" s="11" t="s">
        <v>94</v>
      </c>
      <c r="D163" s="11" t="s">
        <v>21</v>
      </c>
      <c r="E163" s="15">
        <v>9</v>
      </c>
      <c r="F163" s="11" t="s">
        <v>8</v>
      </c>
      <c r="G163" s="12">
        <v>95</v>
      </c>
      <c r="H163" s="13">
        <v>6899438</v>
      </c>
      <c r="I163" s="13">
        <v>2211</v>
      </c>
    </row>
    <row r="164" spans="1:9" s="4" customFormat="1" ht="25.5" x14ac:dyDescent="0.2">
      <c r="A164" s="10" t="s">
        <v>308</v>
      </c>
      <c r="B164" s="10" t="s">
        <v>318</v>
      </c>
      <c r="C164" s="11" t="s">
        <v>94</v>
      </c>
      <c r="D164" s="11" t="s">
        <v>21</v>
      </c>
      <c r="E164" s="15">
        <v>10</v>
      </c>
      <c r="F164" s="11" t="s">
        <v>8</v>
      </c>
      <c r="G164" s="12">
        <v>95</v>
      </c>
      <c r="H164" s="13">
        <v>7666042</v>
      </c>
      <c r="I164" s="13">
        <v>2211</v>
      </c>
    </row>
    <row r="165" spans="1:9" s="4" customFormat="1" ht="25.5" x14ac:dyDescent="0.2">
      <c r="A165" s="10" t="s">
        <v>308</v>
      </c>
      <c r="B165" s="10" t="s">
        <v>319</v>
      </c>
      <c r="C165" s="11" t="s">
        <v>94</v>
      </c>
      <c r="D165" s="11" t="s">
        <v>21</v>
      </c>
      <c r="E165" s="15">
        <v>11</v>
      </c>
      <c r="F165" s="11" t="s">
        <v>8</v>
      </c>
      <c r="G165" s="12">
        <v>95</v>
      </c>
      <c r="H165" s="13">
        <v>8432646</v>
      </c>
      <c r="I165" s="13">
        <v>2211</v>
      </c>
    </row>
    <row r="166" spans="1:9" s="4" customFormat="1" ht="25.5" x14ac:dyDescent="0.2">
      <c r="A166" s="10" t="s">
        <v>308</v>
      </c>
      <c r="B166" s="10" t="s">
        <v>320</v>
      </c>
      <c r="C166" s="11" t="s">
        <v>94</v>
      </c>
      <c r="D166" s="11" t="s">
        <v>21</v>
      </c>
      <c r="E166" s="15">
        <v>5</v>
      </c>
      <c r="F166" s="11" t="s">
        <v>8</v>
      </c>
      <c r="G166" s="12">
        <v>98</v>
      </c>
      <c r="H166" s="13">
        <v>5135929</v>
      </c>
      <c r="I166" s="13">
        <v>2872</v>
      </c>
    </row>
    <row r="167" spans="1:9" s="4" customFormat="1" ht="25.5" x14ac:dyDescent="0.2">
      <c r="A167" s="10" t="s">
        <v>297</v>
      </c>
      <c r="B167" s="10" t="s">
        <v>321</v>
      </c>
      <c r="C167" s="11" t="s">
        <v>94</v>
      </c>
      <c r="D167" s="11" t="s">
        <v>21</v>
      </c>
      <c r="E167" s="15">
        <v>8</v>
      </c>
      <c r="F167" s="11" t="s">
        <v>8</v>
      </c>
      <c r="G167" s="12">
        <v>98</v>
      </c>
      <c r="H167" s="13">
        <v>5413257</v>
      </c>
      <c r="I167" s="13">
        <v>1892</v>
      </c>
    </row>
    <row r="168" spans="1:9" s="4" customFormat="1" ht="25.5" x14ac:dyDescent="0.2">
      <c r="A168" s="10" t="s">
        <v>297</v>
      </c>
      <c r="B168" s="10" t="s">
        <v>322</v>
      </c>
      <c r="C168" s="11" t="s">
        <v>94</v>
      </c>
      <c r="D168" s="11" t="s">
        <v>21</v>
      </c>
      <c r="E168" s="15">
        <v>0</v>
      </c>
      <c r="F168" s="11" t="s">
        <v>8</v>
      </c>
      <c r="G168" s="12">
        <v>98</v>
      </c>
      <c r="H168" s="13">
        <v>0</v>
      </c>
      <c r="I168" s="13">
        <v>2327</v>
      </c>
    </row>
    <row r="169" spans="1:9" s="4" customFormat="1" ht="25.5" x14ac:dyDescent="0.2">
      <c r="A169" s="10" t="s">
        <v>297</v>
      </c>
      <c r="B169" s="10" t="s">
        <v>323</v>
      </c>
      <c r="C169" s="11" t="s">
        <v>94</v>
      </c>
      <c r="D169" s="11" t="s">
        <v>21</v>
      </c>
      <c r="E169" s="15">
        <v>0</v>
      </c>
      <c r="F169" s="11" t="s">
        <v>8</v>
      </c>
      <c r="G169" s="12">
        <v>98</v>
      </c>
      <c r="H169" s="13">
        <v>0</v>
      </c>
      <c r="I169" s="13">
        <v>1654</v>
      </c>
    </row>
    <row r="170" spans="1:9" s="4" customFormat="1" ht="12.75" x14ac:dyDescent="0.2">
      <c r="A170" s="11" t="s">
        <v>309</v>
      </c>
      <c r="B170" s="11" t="s">
        <v>324</v>
      </c>
      <c r="C170" s="11" t="s">
        <v>94</v>
      </c>
      <c r="D170" s="11" t="s">
        <v>222</v>
      </c>
      <c r="E170" s="15">
        <v>36</v>
      </c>
      <c r="F170" s="11" t="s">
        <v>8</v>
      </c>
      <c r="G170" s="12">
        <v>97</v>
      </c>
      <c r="H170" s="13">
        <v>22473384</v>
      </c>
      <c r="I170" s="13">
        <v>1765</v>
      </c>
    </row>
    <row r="171" spans="1:9" s="4" customFormat="1" ht="25.5" x14ac:dyDescent="0.2">
      <c r="A171" s="10" t="s">
        <v>312</v>
      </c>
      <c r="B171" s="11" t="s">
        <v>326</v>
      </c>
      <c r="C171" s="10" t="s">
        <v>135</v>
      </c>
      <c r="D171" s="11" t="s">
        <v>12</v>
      </c>
      <c r="E171" s="15">
        <v>16</v>
      </c>
      <c r="F171" s="11" t="s">
        <v>8</v>
      </c>
      <c r="G171" s="12">
        <v>100</v>
      </c>
      <c r="H171" s="13">
        <v>10120926</v>
      </c>
      <c r="I171" s="13">
        <v>1836</v>
      </c>
    </row>
    <row r="172" spans="1:9" s="4" customFormat="1" ht="25.5" x14ac:dyDescent="0.2">
      <c r="A172" s="10" t="s">
        <v>314</v>
      </c>
      <c r="B172" s="11" t="s">
        <v>328</v>
      </c>
      <c r="C172" s="10" t="s">
        <v>155</v>
      </c>
      <c r="D172" s="11" t="s">
        <v>12</v>
      </c>
      <c r="E172" s="15">
        <v>16</v>
      </c>
      <c r="F172" s="11" t="s">
        <v>8</v>
      </c>
      <c r="G172" s="12">
        <v>100</v>
      </c>
      <c r="H172" s="13">
        <v>11552089</v>
      </c>
      <c r="I172" s="13">
        <v>2277</v>
      </c>
    </row>
    <row r="173" spans="1:9" s="4" customFormat="1" ht="12.75" x14ac:dyDescent="0.2">
      <c r="E173" s="16"/>
      <c r="G173" s="6"/>
      <c r="H173" s="9"/>
      <c r="I173" s="9"/>
    </row>
    <row r="174" spans="1:9" s="3" customFormat="1" ht="47.25" x14ac:dyDescent="0.25">
      <c r="A174" s="17" t="s">
        <v>2</v>
      </c>
      <c r="B174" s="17" t="s">
        <v>3</v>
      </c>
      <c r="C174" s="17" t="s">
        <v>4</v>
      </c>
      <c r="D174" s="17" t="s">
        <v>5</v>
      </c>
      <c r="E174" s="18" t="s">
        <v>13</v>
      </c>
      <c r="F174" s="17" t="s">
        <v>7</v>
      </c>
      <c r="G174" s="19" t="s">
        <v>14</v>
      </c>
      <c r="H174" s="20" t="s">
        <v>15</v>
      </c>
      <c r="I174" s="20" t="s">
        <v>1</v>
      </c>
    </row>
    <row r="175" spans="1:9" ht="15.75" x14ac:dyDescent="0.25">
      <c r="A175" s="51" t="s">
        <v>329</v>
      </c>
      <c r="B175" s="51"/>
      <c r="C175" s="51"/>
      <c r="D175" s="51"/>
      <c r="E175" s="51"/>
      <c r="F175" s="51"/>
      <c r="G175" s="51"/>
      <c r="H175" s="51"/>
      <c r="I175" s="51"/>
    </row>
    <row r="176" spans="1:9" s="4" customFormat="1" ht="25.5" x14ac:dyDescent="0.2">
      <c r="A176" s="10" t="s">
        <v>268</v>
      </c>
      <c r="B176" s="11" t="s">
        <v>335</v>
      </c>
      <c r="C176" s="10" t="s">
        <v>96</v>
      </c>
      <c r="D176" s="11" t="s">
        <v>38</v>
      </c>
      <c r="E176" s="15">
        <v>6</v>
      </c>
      <c r="F176" s="11" t="s">
        <v>8</v>
      </c>
      <c r="G176" s="12">
        <v>95</v>
      </c>
      <c r="H176" s="13">
        <v>5421438</v>
      </c>
      <c r="I176" s="13">
        <v>2606</v>
      </c>
    </row>
    <row r="177" spans="1:9" s="4" customFormat="1" ht="12.75" x14ac:dyDescent="0.2">
      <c r="A177" s="11" t="s">
        <v>330</v>
      </c>
      <c r="B177" s="11" t="s">
        <v>336</v>
      </c>
      <c r="C177" s="11" t="s">
        <v>340</v>
      </c>
      <c r="D177" s="11" t="s">
        <v>21</v>
      </c>
      <c r="E177" s="15">
        <v>15</v>
      </c>
      <c r="F177" s="11" t="s">
        <v>8</v>
      </c>
      <c r="G177" s="12">
        <v>95</v>
      </c>
      <c r="H177" s="13">
        <v>11811247</v>
      </c>
      <c r="I177" s="13">
        <v>2271</v>
      </c>
    </row>
    <row r="178" spans="1:9" s="4" customFormat="1" ht="12.75" x14ac:dyDescent="0.2">
      <c r="A178" s="11" t="s">
        <v>331</v>
      </c>
      <c r="B178" s="11" t="s">
        <v>337</v>
      </c>
      <c r="C178" s="11" t="s">
        <v>340</v>
      </c>
      <c r="D178" s="11" t="s">
        <v>12</v>
      </c>
      <c r="E178" s="15">
        <v>12</v>
      </c>
      <c r="F178" s="11" t="s">
        <v>8</v>
      </c>
      <c r="G178" s="12">
        <v>95</v>
      </c>
      <c r="H178" s="13">
        <v>6511726</v>
      </c>
      <c r="I178" s="13">
        <v>1565</v>
      </c>
    </row>
    <row r="179" spans="1:9" s="4" customFormat="1" ht="25.5" x14ac:dyDescent="0.2">
      <c r="A179" s="11" t="s">
        <v>334</v>
      </c>
      <c r="B179" s="10" t="s">
        <v>339</v>
      </c>
      <c r="C179" s="11" t="s">
        <v>94</v>
      </c>
      <c r="D179" s="11" t="s">
        <v>73</v>
      </c>
      <c r="E179" s="15">
        <v>10</v>
      </c>
      <c r="F179" s="11" t="s">
        <v>8</v>
      </c>
      <c r="G179" s="12">
        <v>95</v>
      </c>
      <c r="H179" s="13">
        <v>4933949</v>
      </c>
      <c r="I179" s="13">
        <v>1324</v>
      </c>
    </row>
    <row r="180" spans="1:9" s="4" customFormat="1" ht="12.75" x14ac:dyDescent="0.2">
      <c r="E180" s="16"/>
      <c r="G180" s="6"/>
      <c r="H180" s="9"/>
      <c r="I180" s="9"/>
    </row>
    <row r="181" spans="1:9" s="3" customFormat="1" ht="47.25" x14ac:dyDescent="0.25">
      <c r="A181" s="17" t="s">
        <v>2</v>
      </c>
      <c r="B181" s="17" t="s">
        <v>3</v>
      </c>
      <c r="C181" s="17" t="s">
        <v>4</v>
      </c>
      <c r="D181" s="17" t="s">
        <v>5</v>
      </c>
      <c r="E181" s="18" t="s">
        <v>13</v>
      </c>
      <c r="F181" s="17" t="s">
        <v>7</v>
      </c>
      <c r="G181" s="19" t="s">
        <v>14</v>
      </c>
      <c r="H181" s="20" t="s">
        <v>15</v>
      </c>
      <c r="I181" s="20" t="s">
        <v>1</v>
      </c>
    </row>
    <row r="182" spans="1:9" ht="15.75" x14ac:dyDescent="0.25">
      <c r="A182" s="51" t="s">
        <v>341</v>
      </c>
      <c r="B182" s="51"/>
      <c r="C182" s="51"/>
      <c r="D182" s="51"/>
      <c r="E182" s="51"/>
      <c r="F182" s="51"/>
      <c r="G182" s="51"/>
      <c r="H182" s="51"/>
      <c r="I182" s="51"/>
    </row>
    <row r="183" spans="1:9" s="4" customFormat="1" ht="25.5" x14ac:dyDescent="0.2">
      <c r="A183" s="11" t="s">
        <v>342</v>
      </c>
      <c r="B183" s="10" t="s">
        <v>346</v>
      </c>
      <c r="C183" s="11" t="s">
        <v>349</v>
      </c>
      <c r="D183" s="11" t="s">
        <v>74</v>
      </c>
      <c r="E183" s="15">
        <v>4</v>
      </c>
      <c r="F183" s="11" t="s">
        <v>8</v>
      </c>
      <c r="G183" s="12">
        <v>70</v>
      </c>
      <c r="H183" s="13">
        <v>2363584</v>
      </c>
      <c r="I183" s="13">
        <v>2798</v>
      </c>
    </row>
    <row r="184" spans="1:9" s="4" customFormat="1" ht="12.75" x14ac:dyDescent="0.2">
      <c r="A184" s="11" t="s">
        <v>343</v>
      </c>
      <c r="B184" s="11" t="s">
        <v>347</v>
      </c>
      <c r="C184" s="11" t="s">
        <v>349</v>
      </c>
      <c r="D184" s="11" t="s">
        <v>202</v>
      </c>
      <c r="E184" s="15">
        <v>4</v>
      </c>
      <c r="F184" s="11" t="s">
        <v>8</v>
      </c>
      <c r="G184" s="12">
        <v>98</v>
      </c>
      <c r="H184" s="13">
        <v>2410784</v>
      </c>
      <c r="I184" s="13">
        <v>2054</v>
      </c>
    </row>
    <row r="185" spans="1:9" s="4" customFormat="1" ht="12.75" x14ac:dyDescent="0.2">
      <c r="A185" s="11" t="s">
        <v>344</v>
      </c>
      <c r="B185" s="11" t="s">
        <v>347</v>
      </c>
      <c r="C185" s="11" t="s">
        <v>349</v>
      </c>
      <c r="D185" s="11" t="s">
        <v>222</v>
      </c>
      <c r="E185" s="15">
        <v>4</v>
      </c>
      <c r="F185" s="11" t="s">
        <v>8</v>
      </c>
      <c r="G185" s="12">
        <v>90</v>
      </c>
      <c r="H185" s="13">
        <v>3434521</v>
      </c>
      <c r="I185" s="13">
        <v>2445</v>
      </c>
    </row>
    <row r="186" spans="1:9" s="4" customFormat="1" ht="12.75" x14ac:dyDescent="0.2">
      <c r="A186" s="11" t="s">
        <v>345</v>
      </c>
      <c r="B186" s="11" t="s">
        <v>347</v>
      </c>
      <c r="C186" s="11" t="s">
        <v>349</v>
      </c>
      <c r="D186" s="11" t="s">
        <v>73</v>
      </c>
      <c r="E186" s="15">
        <v>6</v>
      </c>
      <c r="F186" s="11" t="s">
        <v>8</v>
      </c>
      <c r="G186" s="12">
        <v>90</v>
      </c>
      <c r="H186" s="13">
        <v>3704009</v>
      </c>
      <c r="I186" s="13">
        <v>1879</v>
      </c>
    </row>
    <row r="187" spans="1:9" s="4" customFormat="1" ht="12.75" x14ac:dyDescent="0.2">
      <c r="E187" s="16"/>
      <c r="G187" s="6"/>
      <c r="H187" s="9"/>
      <c r="I187" s="9"/>
    </row>
    <row r="188" spans="1:9" s="3" customFormat="1" ht="47.25" x14ac:dyDescent="0.25">
      <c r="A188" s="17" t="s">
        <v>2</v>
      </c>
      <c r="B188" s="17" t="s">
        <v>3</v>
      </c>
      <c r="C188" s="17" t="s">
        <v>4</v>
      </c>
      <c r="D188" s="17" t="s">
        <v>5</v>
      </c>
      <c r="E188" s="18" t="s">
        <v>13</v>
      </c>
      <c r="F188" s="17" t="s">
        <v>7</v>
      </c>
      <c r="G188" s="19" t="s">
        <v>14</v>
      </c>
      <c r="H188" s="20" t="s">
        <v>15</v>
      </c>
      <c r="I188" s="20" t="s">
        <v>1</v>
      </c>
    </row>
    <row r="189" spans="1:9" ht="15.75" x14ac:dyDescent="0.25">
      <c r="A189" s="51" t="s">
        <v>350</v>
      </c>
      <c r="B189" s="51"/>
      <c r="C189" s="51"/>
      <c r="D189" s="51"/>
      <c r="E189" s="51"/>
      <c r="F189" s="51"/>
      <c r="G189" s="51"/>
      <c r="H189" s="51"/>
      <c r="I189" s="51"/>
    </row>
    <row r="190" spans="1:9" s="4" customFormat="1" ht="12.75" x14ac:dyDescent="0.2">
      <c r="E190" s="16"/>
      <c r="G190" s="6"/>
      <c r="H190" s="9"/>
      <c r="I190" s="9"/>
    </row>
    <row r="191" spans="1:9" s="3" customFormat="1" ht="47.25" x14ac:dyDescent="0.25">
      <c r="A191" s="17" t="s">
        <v>2</v>
      </c>
      <c r="B191" s="17" t="s">
        <v>3</v>
      </c>
      <c r="C191" s="17" t="s">
        <v>4</v>
      </c>
      <c r="D191" s="17" t="s">
        <v>5</v>
      </c>
      <c r="E191" s="18" t="s">
        <v>13</v>
      </c>
      <c r="F191" s="17" t="s">
        <v>7</v>
      </c>
      <c r="G191" s="19" t="s">
        <v>14</v>
      </c>
      <c r="H191" s="20" t="s">
        <v>15</v>
      </c>
      <c r="I191" s="20" t="s">
        <v>1</v>
      </c>
    </row>
    <row r="192" spans="1:9" ht="15.75" x14ac:dyDescent="0.25">
      <c r="A192" s="51" t="s">
        <v>356</v>
      </c>
      <c r="B192" s="51"/>
      <c r="C192" s="51"/>
      <c r="D192" s="51"/>
      <c r="E192" s="51"/>
      <c r="F192" s="51"/>
      <c r="G192" s="51"/>
      <c r="H192" s="51"/>
      <c r="I192" s="51"/>
    </row>
    <row r="193" spans="1:9" s="4" customFormat="1" ht="12.75" x14ac:dyDescent="0.2">
      <c r="A193" s="10" t="s">
        <v>357</v>
      </c>
      <c r="B193" s="11" t="s">
        <v>359</v>
      </c>
      <c r="C193" s="11" t="s">
        <v>361</v>
      </c>
      <c r="D193" s="11" t="s">
        <v>12</v>
      </c>
      <c r="E193" s="15">
        <v>8</v>
      </c>
      <c r="F193" s="11" t="s">
        <v>8</v>
      </c>
      <c r="G193" s="12">
        <v>95</v>
      </c>
      <c r="H193" s="13">
        <v>3800332</v>
      </c>
      <c r="I193" s="13">
        <v>1473</v>
      </c>
    </row>
    <row r="194" spans="1:9" s="4" customFormat="1" ht="12.75" x14ac:dyDescent="0.2">
      <c r="E194" s="16"/>
      <c r="G194" s="6"/>
      <c r="H194" s="9"/>
      <c r="I194" s="9"/>
    </row>
    <row r="195" spans="1:9" s="3" customFormat="1" ht="47.25" x14ac:dyDescent="0.25">
      <c r="A195" s="17" t="s">
        <v>2</v>
      </c>
      <c r="B195" s="17" t="s">
        <v>3</v>
      </c>
      <c r="C195" s="17" t="s">
        <v>4</v>
      </c>
      <c r="D195" s="17" t="s">
        <v>5</v>
      </c>
      <c r="E195" s="18" t="s">
        <v>13</v>
      </c>
      <c r="F195" s="17" t="s">
        <v>7</v>
      </c>
      <c r="G195" s="19" t="s">
        <v>14</v>
      </c>
      <c r="H195" s="20" t="s">
        <v>15</v>
      </c>
      <c r="I195" s="20" t="s">
        <v>1</v>
      </c>
    </row>
    <row r="196" spans="1:9" ht="15.75" x14ac:dyDescent="0.25">
      <c r="A196" s="51" t="s">
        <v>362</v>
      </c>
      <c r="B196" s="51"/>
      <c r="C196" s="51"/>
      <c r="D196" s="51"/>
      <c r="E196" s="51"/>
      <c r="F196" s="51"/>
      <c r="G196" s="51"/>
      <c r="H196" s="51"/>
      <c r="I196" s="51"/>
    </row>
    <row r="197" spans="1:9" s="4" customFormat="1" ht="25.5" x14ac:dyDescent="0.2">
      <c r="A197" s="10" t="s">
        <v>363</v>
      </c>
      <c r="B197" s="10" t="s">
        <v>364</v>
      </c>
      <c r="C197" s="11" t="s">
        <v>367</v>
      </c>
      <c r="D197" s="11" t="s">
        <v>21</v>
      </c>
      <c r="E197" s="15">
        <v>1</v>
      </c>
      <c r="F197" s="11" t="s">
        <v>11</v>
      </c>
      <c r="G197" s="12">
        <v>100</v>
      </c>
      <c r="H197" s="13">
        <v>0</v>
      </c>
      <c r="I197" s="13">
        <v>0</v>
      </c>
    </row>
    <row r="198" spans="1:9" s="4" customFormat="1" ht="25.5" x14ac:dyDescent="0.2">
      <c r="A198" s="10" t="s">
        <v>363</v>
      </c>
      <c r="B198" s="11" t="s">
        <v>365</v>
      </c>
      <c r="C198" s="11" t="s">
        <v>367</v>
      </c>
      <c r="D198" s="11" t="s">
        <v>21</v>
      </c>
      <c r="E198" s="15">
        <v>8</v>
      </c>
      <c r="F198" s="11" t="s">
        <v>8</v>
      </c>
      <c r="G198" s="12">
        <v>100</v>
      </c>
      <c r="H198" s="13">
        <v>20311960</v>
      </c>
      <c r="I198" s="13">
        <v>6956</v>
      </c>
    </row>
    <row r="199" spans="1:9" s="4" customFormat="1" ht="25.5" x14ac:dyDescent="0.2">
      <c r="A199" s="10" t="s">
        <v>363</v>
      </c>
      <c r="B199" s="10" t="s">
        <v>366</v>
      </c>
      <c r="C199" s="11" t="s">
        <v>367</v>
      </c>
      <c r="D199" s="11" t="s">
        <v>21</v>
      </c>
      <c r="E199" s="15">
        <v>0</v>
      </c>
      <c r="F199" s="11" t="s">
        <v>8</v>
      </c>
      <c r="G199" s="12">
        <v>100</v>
      </c>
      <c r="H199" s="13">
        <v>0</v>
      </c>
      <c r="I199" s="13">
        <v>6956</v>
      </c>
    </row>
    <row r="200" spans="1:9" s="4" customFormat="1" ht="12.75" x14ac:dyDescent="0.2">
      <c r="E200" s="16"/>
      <c r="G200" s="6"/>
      <c r="H200" s="9"/>
      <c r="I200" s="9"/>
    </row>
    <row r="201" spans="1:9" s="4" customFormat="1" ht="12.75" x14ac:dyDescent="0.2">
      <c r="E201" s="16"/>
      <c r="G201" s="6"/>
      <c r="H201" s="9"/>
      <c r="I201" s="9"/>
    </row>
    <row r="202" spans="1:9" s="4" customFormat="1" ht="12.75" x14ac:dyDescent="0.2">
      <c r="A202" s="4" t="str">
        <f>A12</f>
        <v>Handicappede Børn og Unge, inklusiv sindslidelse</v>
      </c>
      <c r="C202" s="4">
        <f>COUNT(I13:I34)</f>
        <v>22</v>
      </c>
      <c r="E202" s="16"/>
      <c r="G202" s="6"/>
      <c r="H202" s="9"/>
      <c r="I202" s="9"/>
    </row>
    <row r="203" spans="1:9" s="4" customFormat="1" ht="12.75" x14ac:dyDescent="0.2">
      <c r="A203" s="4" t="str">
        <f>A37</f>
        <v>Psykisk handicappede (udviklingshæmmede) inkl. Autismeområdet</v>
      </c>
      <c r="C203" s="4">
        <f>COUNT(I38:I111)</f>
        <v>74</v>
      </c>
      <c r="E203" s="16"/>
      <c r="G203" s="6"/>
      <c r="H203" s="9"/>
      <c r="I203" s="9"/>
    </row>
    <row r="204" spans="1:9" s="4" customFormat="1" ht="12.75" x14ac:dyDescent="0.2">
      <c r="A204" s="4" t="str">
        <f>A114</f>
        <v>Fysisk handicappede inkl. Hjerneskade</v>
      </c>
      <c r="C204" s="4">
        <f>COUNT(I115:I130)</f>
        <v>16</v>
      </c>
      <c r="E204" s="16"/>
      <c r="G204" s="6"/>
      <c r="H204" s="9"/>
      <c r="I204" s="9"/>
    </row>
    <row r="205" spans="1:9" s="4" customFormat="1" ht="12.75" x14ac:dyDescent="0.2">
      <c r="A205" s="4" t="str">
        <f>A134</f>
        <v>Sindslidelse</v>
      </c>
      <c r="C205" s="4">
        <f>COUNT(I135:I172)</f>
        <v>38</v>
      </c>
      <c r="E205" s="16"/>
      <c r="G205" s="6"/>
      <c r="H205" s="9"/>
      <c r="I205" s="9"/>
    </row>
    <row r="206" spans="1:9" s="4" customFormat="1" ht="12.75" x14ac:dyDescent="0.2">
      <c r="A206" s="4" t="str">
        <f>A175</f>
        <v>Hjemløse/forsorgsområdet</v>
      </c>
      <c r="C206" s="4">
        <f>COUNT(I176:I179)</f>
        <v>4</v>
      </c>
      <c r="E206" s="16"/>
      <c r="G206" s="6"/>
      <c r="H206" s="9"/>
      <c r="I206" s="9"/>
    </row>
    <row r="207" spans="1:9" s="4" customFormat="1" ht="12.75" x14ac:dyDescent="0.2">
      <c r="A207" s="4" t="str">
        <f>A182</f>
        <v>Voldsramte kvinder/krisecentre</v>
      </c>
      <c r="C207" s="4">
        <f>COUNT(I183:I186)</f>
        <v>4</v>
      </c>
      <c r="E207" s="16"/>
      <c r="G207" s="6"/>
      <c r="H207" s="9"/>
      <c r="I207" s="9"/>
    </row>
    <row r="208" spans="1:9" s="4" customFormat="1" ht="12.75" x14ac:dyDescent="0.2">
      <c r="A208" s="4" t="str">
        <f>A189</f>
        <v>Beskyttet beskæftigelse på revalideringstilbud</v>
      </c>
      <c r="C208" s="4">
        <v>0</v>
      </c>
      <c r="E208" s="16"/>
      <c r="G208" s="6"/>
      <c r="H208" s="9"/>
      <c r="I208" s="9"/>
    </row>
    <row r="209" spans="1:9" s="4" customFormat="1" ht="12.75" x14ac:dyDescent="0.2">
      <c r="A209" s="4" t="str">
        <f>A192</f>
        <v>Alkohol- og metadonmisbrugere</v>
      </c>
      <c r="C209" s="4">
        <f>COUNT(I193:I193)</f>
        <v>1</v>
      </c>
      <c r="E209" s="16"/>
      <c r="G209" s="6"/>
      <c r="H209" s="9"/>
      <c r="I209" s="9"/>
    </row>
    <row r="210" spans="1:9" s="4" customFormat="1" ht="12.75" x14ac:dyDescent="0.2">
      <c r="A210" s="4" t="str">
        <f>A196</f>
        <v>Udsatte Børn og Unge</v>
      </c>
      <c r="C210" s="4">
        <v>3</v>
      </c>
      <c r="E210" s="16"/>
      <c r="G210" s="6"/>
      <c r="H210" s="9"/>
      <c r="I210" s="9"/>
    </row>
    <row r="211" spans="1:9" s="4" customFormat="1" ht="12.75" x14ac:dyDescent="0.2">
      <c r="C211" s="28">
        <f>SUM(C202:C210)</f>
        <v>162</v>
      </c>
      <c r="E211" s="16"/>
      <c r="G211" s="6"/>
      <c r="H211" s="9"/>
      <c r="I211" s="9"/>
    </row>
    <row r="212" spans="1:9" s="4" customFormat="1" ht="12.75" x14ac:dyDescent="0.2">
      <c r="E212" s="16"/>
      <c r="G212" s="6"/>
      <c r="H212" s="9"/>
      <c r="I212" s="9"/>
    </row>
    <row r="213" spans="1:9" s="4" customFormat="1" ht="12.75" x14ac:dyDescent="0.2">
      <c r="E213" s="16"/>
      <c r="G213" s="6"/>
      <c r="H213" s="9"/>
      <c r="I213" s="9"/>
    </row>
    <row r="214" spans="1:9" s="4" customFormat="1" ht="12.75" x14ac:dyDescent="0.2">
      <c r="E214" s="16"/>
      <c r="G214" s="6"/>
      <c r="H214" s="9"/>
      <c r="I214" s="9"/>
    </row>
    <row r="215" spans="1:9" s="4" customFormat="1" ht="12.75" x14ac:dyDescent="0.2">
      <c r="E215" s="16"/>
      <c r="G215" s="6"/>
      <c r="H215" s="9"/>
      <c r="I215" s="9"/>
    </row>
    <row r="216" spans="1:9" s="4" customFormat="1" ht="12.75" x14ac:dyDescent="0.2">
      <c r="E216" s="16"/>
      <c r="G216" s="6"/>
      <c r="H216" s="9"/>
      <c r="I216" s="9"/>
    </row>
    <row r="217" spans="1:9" s="4" customFormat="1" ht="12.75" x14ac:dyDescent="0.2">
      <c r="E217" s="16"/>
      <c r="G217" s="6"/>
      <c r="H217" s="9"/>
      <c r="I217" s="9"/>
    </row>
    <row r="218" spans="1:9" s="4" customFormat="1" ht="12.75" x14ac:dyDescent="0.2">
      <c r="E218" s="16"/>
      <c r="G218" s="6"/>
      <c r="H218" s="9"/>
      <c r="I218" s="9"/>
    </row>
    <row r="219" spans="1:9" s="4" customFormat="1" ht="12.75" x14ac:dyDescent="0.2">
      <c r="E219" s="16"/>
      <c r="G219" s="6"/>
      <c r="H219" s="9"/>
      <c r="I219" s="9"/>
    </row>
    <row r="220" spans="1:9" s="4" customFormat="1" ht="12.75" x14ac:dyDescent="0.2">
      <c r="E220" s="16"/>
      <c r="G220" s="6"/>
      <c r="H220" s="9"/>
      <c r="I220" s="9"/>
    </row>
    <row r="221" spans="1:9" s="4" customFormat="1" ht="12.75" x14ac:dyDescent="0.2">
      <c r="E221" s="16"/>
      <c r="G221" s="6"/>
      <c r="H221" s="9"/>
      <c r="I221" s="9"/>
    </row>
    <row r="222" spans="1:9" s="4" customFormat="1" ht="12.75" x14ac:dyDescent="0.2">
      <c r="E222" s="16"/>
      <c r="G222" s="6"/>
      <c r="H222" s="9"/>
      <c r="I222" s="9"/>
    </row>
    <row r="223" spans="1:9" s="4" customFormat="1" ht="12.75" x14ac:dyDescent="0.2">
      <c r="E223" s="16"/>
      <c r="G223" s="6"/>
      <c r="H223" s="9"/>
      <c r="I223" s="9"/>
    </row>
    <row r="224" spans="1:9" s="4" customFormat="1" ht="12.75" x14ac:dyDescent="0.2">
      <c r="E224" s="16"/>
      <c r="G224" s="6"/>
      <c r="H224" s="9"/>
      <c r="I224" s="9"/>
    </row>
    <row r="225" spans="5:9" s="4" customFormat="1" ht="12.75" x14ac:dyDescent="0.2">
      <c r="E225" s="16"/>
      <c r="G225" s="6"/>
      <c r="H225" s="9"/>
      <c r="I225" s="9"/>
    </row>
    <row r="226" spans="5:9" s="4" customFormat="1" ht="12.75" x14ac:dyDescent="0.2">
      <c r="E226" s="16"/>
      <c r="G226" s="6"/>
      <c r="H226" s="9"/>
      <c r="I226" s="9"/>
    </row>
    <row r="227" spans="5:9" s="4" customFormat="1" ht="12.75" x14ac:dyDescent="0.2">
      <c r="E227" s="16"/>
      <c r="G227" s="6"/>
      <c r="H227" s="9"/>
      <c r="I227" s="9"/>
    </row>
    <row r="228" spans="5:9" s="4" customFormat="1" ht="12.75" x14ac:dyDescent="0.2">
      <c r="E228" s="16"/>
      <c r="G228" s="6"/>
      <c r="H228" s="9"/>
      <c r="I228" s="9"/>
    </row>
    <row r="229" spans="5:9" s="4" customFormat="1" ht="12.75" x14ac:dyDescent="0.2">
      <c r="E229" s="16"/>
      <c r="G229" s="6"/>
      <c r="H229" s="9"/>
      <c r="I229" s="9"/>
    </row>
    <row r="230" spans="5:9" s="4" customFormat="1" ht="12.75" x14ac:dyDescent="0.2">
      <c r="E230" s="16"/>
      <c r="G230" s="6"/>
      <c r="H230" s="9"/>
      <c r="I230" s="9"/>
    </row>
    <row r="231" spans="5:9" s="4" customFormat="1" ht="12.75" x14ac:dyDescent="0.2">
      <c r="E231" s="16"/>
      <c r="G231" s="6"/>
      <c r="H231" s="9"/>
      <c r="I231" s="9"/>
    </row>
    <row r="232" spans="5:9" s="4" customFormat="1" ht="12.75" x14ac:dyDescent="0.2">
      <c r="E232" s="16"/>
      <c r="G232" s="6"/>
      <c r="H232" s="9"/>
      <c r="I232" s="9"/>
    </row>
    <row r="233" spans="5:9" s="4" customFormat="1" ht="12.75" x14ac:dyDescent="0.2">
      <c r="E233" s="16"/>
      <c r="G233" s="6"/>
      <c r="H233" s="9"/>
      <c r="I233" s="9"/>
    </row>
    <row r="234" spans="5:9" s="4" customFormat="1" ht="12.75" x14ac:dyDescent="0.2">
      <c r="E234" s="16"/>
      <c r="G234" s="6"/>
      <c r="H234" s="9"/>
      <c r="I234" s="9"/>
    </row>
    <row r="235" spans="5:9" s="4" customFormat="1" ht="12.75" x14ac:dyDescent="0.2">
      <c r="E235" s="16"/>
      <c r="G235" s="6"/>
      <c r="H235" s="9"/>
      <c r="I235" s="9"/>
    </row>
    <row r="236" spans="5:9" s="4" customFormat="1" ht="12.75" x14ac:dyDescent="0.2">
      <c r="E236" s="16"/>
      <c r="G236" s="6"/>
      <c r="H236" s="9"/>
      <c r="I236" s="9"/>
    </row>
    <row r="237" spans="5:9" s="4" customFormat="1" ht="12.75" x14ac:dyDescent="0.2">
      <c r="E237" s="16"/>
      <c r="G237" s="6"/>
      <c r="H237" s="9"/>
      <c r="I237" s="9"/>
    </row>
    <row r="238" spans="5:9" s="4" customFormat="1" ht="12.75" x14ac:dyDescent="0.2">
      <c r="E238" s="16"/>
      <c r="G238" s="6"/>
      <c r="H238" s="9"/>
      <c r="I238" s="9"/>
    </row>
    <row r="239" spans="5:9" s="4" customFormat="1" ht="12.75" x14ac:dyDescent="0.2">
      <c r="E239" s="16"/>
      <c r="G239" s="6"/>
      <c r="H239" s="9"/>
      <c r="I239" s="9"/>
    </row>
    <row r="240" spans="5:9" s="4" customFormat="1" ht="12.75" x14ac:dyDescent="0.2">
      <c r="E240" s="16"/>
      <c r="G240" s="6"/>
      <c r="H240" s="9"/>
      <c r="I240" s="9"/>
    </row>
    <row r="241" spans="5:9" s="4" customFormat="1" ht="12.75" x14ac:dyDescent="0.2">
      <c r="E241" s="16"/>
      <c r="G241" s="6"/>
      <c r="H241" s="9"/>
      <c r="I241" s="9"/>
    </row>
    <row r="242" spans="5:9" s="4" customFormat="1" ht="12.75" x14ac:dyDescent="0.2">
      <c r="E242" s="16"/>
      <c r="G242" s="6"/>
      <c r="H242" s="9"/>
      <c r="I242" s="9"/>
    </row>
    <row r="243" spans="5:9" s="4" customFormat="1" ht="12.75" x14ac:dyDescent="0.2">
      <c r="E243" s="16"/>
      <c r="G243" s="6"/>
      <c r="H243" s="9"/>
      <c r="I243" s="9"/>
    </row>
    <row r="244" spans="5:9" s="4" customFormat="1" ht="12.75" x14ac:dyDescent="0.2">
      <c r="E244" s="16"/>
      <c r="G244" s="6"/>
      <c r="H244" s="9"/>
      <c r="I244" s="9"/>
    </row>
    <row r="245" spans="5:9" s="4" customFormat="1" ht="12.75" x14ac:dyDescent="0.2">
      <c r="E245" s="16"/>
      <c r="G245" s="6"/>
      <c r="H245" s="9"/>
      <c r="I245" s="9"/>
    </row>
    <row r="246" spans="5:9" s="4" customFormat="1" ht="12.75" x14ac:dyDescent="0.2">
      <c r="E246" s="16"/>
      <c r="G246" s="6"/>
      <c r="H246" s="9"/>
      <c r="I246" s="9"/>
    </row>
    <row r="247" spans="5:9" s="4" customFormat="1" ht="12.75" x14ac:dyDescent="0.2">
      <c r="E247" s="16"/>
      <c r="G247" s="6"/>
      <c r="H247" s="9"/>
      <c r="I247" s="9"/>
    </row>
    <row r="248" spans="5:9" s="4" customFormat="1" ht="12.75" x14ac:dyDescent="0.2">
      <c r="E248" s="16"/>
      <c r="G248" s="6"/>
      <c r="H248" s="9"/>
      <c r="I248" s="9"/>
    </row>
    <row r="249" spans="5:9" s="4" customFormat="1" ht="12.75" x14ac:dyDescent="0.2">
      <c r="E249" s="16"/>
      <c r="G249" s="6"/>
      <c r="H249" s="9"/>
      <c r="I249" s="9"/>
    </row>
    <row r="250" spans="5:9" s="4" customFormat="1" ht="12.75" x14ac:dyDescent="0.2">
      <c r="E250" s="16"/>
      <c r="G250" s="6"/>
      <c r="H250" s="9"/>
      <c r="I250" s="9"/>
    </row>
    <row r="251" spans="5:9" s="4" customFormat="1" ht="12.75" x14ac:dyDescent="0.2">
      <c r="E251" s="16"/>
      <c r="G251" s="6"/>
      <c r="H251" s="9"/>
      <c r="I251" s="9"/>
    </row>
    <row r="252" spans="5:9" s="4" customFormat="1" ht="12.75" x14ac:dyDescent="0.2">
      <c r="E252" s="16"/>
      <c r="G252" s="6"/>
      <c r="H252" s="9"/>
      <c r="I252" s="9"/>
    </row>
    <row r="253" spans="5:9" s="4" customFormat="1" ht="12.75" x14ac:dyDescent="0.2">
      <c r="E253" s="16"/>
      <c r="G253" s="6"/>
      <c r="H253" s="9"/>
      <c r="I253" s="9"/>
    </row>
    <row r="254" spans="5:9" s="4" customFormat="1" ht="12.75" x14ac:dyDescent="0.2">
      <c r="E254" s="16"/>
      <c r="G254" s="6"/>
      <c r="H254" s="9"/>
      <c r="I254" s="9"/>
    </row>
    <row r="255" spans="5:9" s="4" customFormat="1" ht="12.75" x14ac:dyDescent="0.2">
      <c r="E255" s="16"/>
      <c r="G255" s="6"/>
      <c r="H255" s="9"/>
      <c r="I255" s="9"/>
    </row>
    <row r="256" spans="5:9" s="4" customFormat="1" ht="12.75" x14ac:dyDescent="0.2">
      <c r="E256" s="16"/>
      <c r="G256" s="6"/>
      <c r="H256" s="9"/>
      <c r="I256" s="9"/>
    </row>
    <row r="257" spans="5:9" s="4" customFormat="1" ht="12.75" x14ac:dyDescent="0.2">
      <c r="E257" s="16"/>
      <c r="G257" s="6"/>
      <c r="H257" s="9"/>
      <c r="I257" s="9"/>
    </row>
    <row r="258" spans="5:9" s="4" customFormat="1" ht="12.75" x14ac:dyDescent="0.2">
      <c r="E258" s="16"/>
      <c r="G258" s="6"/>
      <c r="H258" s="9"/>
      <c r="I258" s="9"/>
    </row>
    <row r="259" spans="5:9" s="4" customFormat="1" ht="12.75" x14ac:dyDescent="0.2">
      <c r="E259" s="16"/>
      <c r="G259" s="6"/>
      <c r="H259" s="9"/>
      <c r="I259" s="9"/>
    </row>
    <row r="260" spans="5:9" s="4" customFormat="1" ht="12.75" x14ac:dyDescent="0.2">
      <c r="E260" s="16"/>
      <c r="G260" s="6"/>
      <c r="H260" s="9"/>
      <c r="I260" s="9"/>
    </row>
    <row r="261" spans="5:9" s="4" customFormat="1" ht="12.75" x14ac:dyDescent="0.2">
      <c r="E261" s="16"/>
      <c r="G261" s="6"/>
      <c r="H261" s="9"/>
      <c r="I261" s="9"/>
    </row>
    <row r="262" spans="5:9" s="4" customFormat="1" ht="12.75" x14ac:dyDescent="0.2">
      <c r="E262" s="16"/>
      <c r="G262" s="6"/>
      <c r="H262" s="9"/>
      <c r="I262" s="9"/>
    </row>
    <row r="263" spans="5:9" s="4" customFormat="1" ht="12.75" x14ac:dyDescent="0.2">
      <c r="E263" s="16"/>
      <c r="G263" s="6"/>
      <c r="H263" s="9"/>
      <c r="I263" s="9"/>
    </row>
    <row r="264" spans="5:9" s="4" customFormat="1" ht="12.75" x14ac:dyDescent="0.2">
      <c r="E264" s="16"/>
      <c r="G264" s="6"/>
      <c r="H264" s="9"/>
      <c r="I264" s="9"/>
    </row>
    <row r="265" spans="5:9" s="4" customFormat="1" ht="12.75" x14ac:dyDescent="0.2">
      <c r="E265" s="16"/>
      <c r="G265" s="6"/>
      <c r="H265" s="9"/>
      <c r="I265" s="9"/>
    </row>
    <row r="266" spans="5:9" s="4" customFormat="1" ht="12.75" x14ac:dyDescent="0.2">
      <c r="E266" s="16"/>
      <c r="G266" s="6"/>
      <c r="H266" s="9"/>
      <c r="I266" s="9"/>
    </row>
    <row r="267" spans="5:9" s="4" customFormat="1" ht="12.75" x14ac:dyDescent="0.2">
      <c r="E267" s="16"/>
      <c r="G267" s="6"/>
      <c r="H267" s="9"/>
      <c r="I267" s="9"/>
    </row>
    <row r="268" spans="5:9" s="4" customFormat="1" ht="12.75" x14ac:dyDescent="0.2">
      <c r="E268" s="16"/>
      <c r="G268" s="6"/>
      <c r="H268" s="9"/>
      <c r="I268" s="9"/>
    </row>
    <row r="269" spans="5:9" s="4" customFormat="1" ht="12.75" x14ac:dyDescent="0.2">
      <c r="E269" s="16"/>
      <c r="G269" s="6"/>
      <c r="H269" s="9"/>
      <c r="I269" s="9"/>
    </row>
    <row r="270" spans="5:9" s="4" customFormat="1" ht="12.75" x14ac:dyDescent="0.2">
      <c r="E270" s="16"/>
      <c r="G270" s="6"/>
      <c r="H270" s="9"/>
      <c r="I270" s="9"/>
    </row>
    <row r="271" spans="5:9" s="4" customFormat="1" ht="12.75" x14ac:dyDescent="0.2">
      <c r="E271" s="16"/>
      <c r="G271" s="6"/>
      <c r="H271" s="9"/>
      <c r="I271" s="9"/>
    </row>
    <row r="272" spans="5:9" s="4" customFormat="1" ht="12.75" x14ac:dyDescent="0.2">
      <c r="E272" s="16"/>
      <c r="G272" s="6"/>
      <c r="H272" s="9"/>
      <c r="I272" s="9"/>
    </row>
    <row r="273" spans="5:9" s="4" customFormat="1" ht="12.75" x14ac:dyDescent="0.2">
      <c r="E273" s="16"/>
      <c r="G273" s="6"/>
      <c r="H273" s="9"/>
      <c r="I273" s="9"/>
    </row>
    <row r="274" spans="5:9" s="4" customFormat="1" ht="12.75" x14ac:dyDescent="0.2">
      <c r="E274" s="16"/>
      <c r="G274" s="6"/>
      <c r="H274" s="9"/>
      <c r="I274" s="9"/>
    </row>
    <row r="275" spans="5:9" s="4" customFormat="1" ht="12.75" x14ac:dyDescent="0.2">
      <c r="E275" s="16"/>
      <c r="G275" s="6"/>
      <c r="H275" s="9"/>
      <c r="I275" s="9"/>
    </row>
    <row r="276" spans="5:9" s="4" customFormat="1" ht="12.75" x14ac:dyDescent="0.2">
      <c r="E276" s="16"/>
      <c r="G276" s="6"/>
      <c r="H276" s="9"/>
      <c r="I276" s="9"/>
    </row>
    <row r="277" spans="5:9" s="4" customFormat="1" ht="12.75" x14ac:dyDescent="0.2">
      <c r="E277" s="16"/>
      <c r="G277" s="6"/>
      <c r="H277" s="9"/>
      <c r="I277" s="9"/>
    </row>
    <row r="278" spans="5:9" s="4" customFormat="1" ht="12.75" x14ac:dyDescent="0.2">
      <c r="E278" s="16"/>
      <c r="G278" s="6"/>
      <c r="H278" s="9"/>
      <c r="I278" s="9"/>
    </row>
    <row r="279" spans="5:9" s="4" customFormat="1" ht="12.75" x14ac:dyDescent="0.2">
      <c r="E279" s="16"/>
      <c r="G279" s="6"/>
      <c r="H279" s="9"/>
      <c r="I279" s="9"/>
    </row>
    <row r="280" spans="5:9" s="4" customFormat="1" ht="12.75" x14ac:dyDescent="0.2">
      <c r="E280" s="16"/>
      <c r="G280" s="6"/>
      <c r="H280" s="9"/>
      <c r="I280" s="9"/>
    </row>
    <row r="281" spans="5:9" s="4" customFormat="1" ht="12.75" x14ac:dyDescent="0.2">
      <c r="E281" s="16"/>
      <c r="G281" s="6"/>
      <c r="H281" s="9"/>
      <c r="I281" s="9"/>
    </row>
    <row r="282" spans="5:9" s="4" customFormat="1" ht="12.75" x14ac:dyDescent="0.2">
      <c r="E282" s="16"/>
      <c r="G282" s="6"/>
      <c r="H282" s="9"/>
      <c r="I282" s="9"/>
    </row>
    <row r="283" spans="5:9" s="4" customFormat="1" ht="12.75" x14ac:dyDescent="0.2">
      <c r="E283" s="16"/>
      <c r="G283" s="6"/>
      <c r="H283" s="9"/>
      <c r="I283" s="9"/>
    </row>
    <row r="284" spans="5:9" s="4" customFormat="1" ht="12.75" x14ac:dyDescent="0.2">
      <c r="E284" s="16"/>
      <c r="G284" s="6"/>
      <c r="H284" s="9"/>
      <c r="I284" s="9"/>
    </row>
    <row r="285" spans="5:9" s="4" customFormat="1" ht="12.75" x14ac:dyDescent="0.2">
      <c r="E285" s="16"/>
      <c r="G285" s="6"/>
      <c r="H285" s="9"/>
      <c r="I285" s="9"/>
    </row>
    <row r="286" spans="5:9" s="4" customFormat="1" ht="12.75" x14ac:dyDescent="0.2">
      <c r="E286" s="16"/>
      <c r="G286" s="6"/>
      <c r="H286" s="9"/>
      <c r="I286" s="9"/>
    </row>
    <row r="287" spans="5:9" s="4" customFormat="1" ht="12.75" x14ac:dyDescent="0.2">
      <c r="E287" s="16"/>
      <c r="G287" s="6"/>
      <c r="H287" s="9"/>
      <c r="I287" s="9"/>
    </row>
    <row r="288" spans="5:9" s="4" customFormat="1" ht="12.75" x14ac:dyDescent="0.2">
      <c r="E288" s="16"/>
      <c r="G288" s="6"/>
      <c r="H288" s="9"/>
      <c r="I288" s="9"/>
    </row>
    <row r="289" spans="5:9" s="4" customFormat="1" ht="12.75" x14ac:dyDescent="0.2">
      <c r="E289" s="16"/>
      <c r="G289" s="6"/>
      <c r="H289" s="9"/>
      <c r="I289" s="9"/>
    </row>
    <row r="290" spans="5:9" s="4" customFormat="1" ht="12.75" x14ac:dyDescent="0.2">
      <c r="E290" s="16"/>
      <c r="G290" s="6"/>
      <c r="H290" s="9"/>
      <c r="I290" s="9"/>
    </row>
    <row r="291" spans="5:9" s="4" customFormat="1" ht="12.75" x14ac:dyDescent="0.2">
      <c r="E291" s="16"/>
      <c r="G291" s="6"/>
      <c r="H291" s="9"/>
      <c r="I291" s="9"/>
    </row>
    <row r="292" spans="5:9" s="4" customFormat="1" ht="12.75" x14ac:dyDescent="0.2">
      <c r="E292" s="16"/>
      <c r="G292" s="6"/>
      <c r="H292" s="9"/>
      <c r="I292" s="9"/>
    </row>
    <row r="293" spans="5:9" s="4" customFormat="1" ht="12.75" x14ac:dyDescent="0.2">
      <c r="E293" s="16"/>
      <c r="G293" s="6"/>
      <c r="H293" s="9"/>
      <c r="I293" s="9"/>
    </row>
    <row r="294" spans="5:9" s="4" customFormat="1" ht="12.75" x14ac:dyDescent="0.2">
      <c r="E294" s="16"/>
      <c r="G294" s="6"/>
      <c r="H294" s="9"/>
      <c r="I294" s="9"/>
    </row>
    <row r="295" spans="5:9" s="4" customFormat="1" ht="12.75" x14ac:dyDescent="0.2">
      <c r="E295" s="16"/>
      <c r="G295" s="6"/>
      <c r="H295" s="9"/>
      <c r="I295" s="9"/>
    </row>
    <row r="296" spans="5:9" s="4" customFormat="1" ht="12.75" x14ac:dyDescent="0.2">
      <c r="E296" s="16"/>
      <c r="G296" s="6"/>
      <c r="H296" s="9"/>
      <c r="I296" s="9"/>
    </row>
    <row r="297" spans="5:9" s="4" customFormat="1" ht="12.75" x14ac:dyDescent="0.2">
      <c r="E297" s="16"/>
      <c r="G297" s="6"/>
      <c r="H297" s="9"/>
      <c r="I297" s="9"/>
    </row>
    <row r="298" spans="5:9" s="4" customFormat="1" ht="12.75" x14ac:dyDescent="0.2">
      <c r="E298" s="16"/>
      <c r="G298" s="6"/>
      <c r="H298" s="9"/>
      <c r="I298" s="9"/>
    </row>
    <row r="299" spans="5:9" s="4" customFormat="1" ht="12.75" x14ac:dyDescent="0.2">
      <c r="E299" s="16"/>
      <c r="G299" s="6"/>
      <c r="H299" s="9"/>
      <c r="I299" s="9"/>
    </row>
    <row r="300" spans="5:9" s="4" customFormat="1" ht="12.75" x14ac:dyDescent="0.2">
      <c r="E300" s="16"/>
      <c r="G300" s="6"/>
      <c r="H300" s="9"/>
      <c r="I300" s="9"/>
    </row>
    <row r="301" spans="5:9" s="4" customFormat="1" ht="12.75" x14ac:dyDescent="0.2">
      <c r="E301" s="16"/>
      <c r="G301" s="6"/>
      <c r="H301" s="9"/>
      <c r="I301" s="9"/>
    </row>
    <row r="302" spans="5:9" s="4" customFormat="1" ht="12.75" x14ac:dyDescent="0.2">
      <c r="E302" s="16"/>
      <c r="G302" s="6"/>
      <c r="H302" s="9"/>
      <c r="I302" s="9"/>
    </row>
    <row r="303" spans="5:9" s="4" customFormat="1" ht="12.75" x14ac:dyDescent="0.2">
      <c r="E303" s="16"/>
      <c r="G303" s="6"/>
      <c r="H303" s="9"/>
      <c r="I303" s="9"/>
    </row>
    <row r="304" spans="5:9" s="4" customFormat="1" ht="12.75" x14ac:dyDescent="0.2">
      <c r="E304" s="16"/>
      <c r="G304" s="6"/>
      <c r="H304" s="9"/>
      <c r="I304" s="9"/>
    </row>
    <row r="305" spans="5:9" s="4" customFormat="1" ht="12.75" x14ac:dyDescent="0.2">
      <c r="E305" s="16"/>
      <c r="G305" s="6"/>
      <c r="H305" s="9"/>
      <c r="I305" s="9"/>
    </row>
    <row r="306" spans="5:9" s="4" customFormat="1" ht="12.75" x14ac:dyDescent="0.2">
      <c r="E306" s="16"/>
      <c r="G306" s="6"/>
      <c r="H306" s="9"/>
      <c r="I306" s="9"/>
    </row>
    <row r="307" spans="5:9" s="4" customFormat="1" ht="12.75" x14ac:dyDescent="0.2">
      <c r="E307" s="16"/>
      <c r="G307" s="6"/>
      <c r="H307" s="9"/>
      <c r="I307" s="9"/>
    </row>
    <row r="308" spans="5:9" s="4" customFormat="1" ht="12.75" x14ac:dyDescent="0.2">
      <c r="E308" s="16"/>
      <c r="G308" s="6"/>
      <c r="H308" s="9"/>
      <c r="I308" s="9"/>
    </row>
    <row r="309" spans="5:9" s="4" customFormat="1" ht="12.75" x14ac:dyDescent="0.2">
      <c r="E309" s="16"/>
      <c r="G309" s="6"/>
      <c r="H309" s="9"/>
      <c r="I309" s="9"/>
    </row>
    <row r="310" spans="5:9" s="4" customFormat="1" ht="12.75" x14ac:dyDescent="0.2">
      <c r="E310" s="16"/>
      <c r="G310" s="6"/>
      <c r="H310" s="9"/>
      <c r="I310" s="9"/>
    </row>
    <row r="311" spans="5:9" s="4" customFormat="1" ht="12.75" x14ac:dyDescent="0.2">
      <c r="E311" s="16"/>
      <c r="G311" s="6"/>
      <c r="H311" s="9"/>
      <c r="I311" s="9"/>
    </row>
    <row r="312" spans="5:9" s="4" customFormat="1" ht="12.75" x14ac:dyDescent="0.2">
      <c r="E312" s="16"/>
      <c r="G312" s="6"/>
      <c r="H312" s="9"/>
      <c r="I312" s="9"/>
    </row>
    <row r="313" spans="5:9" s="4" customFormat="1" ht="12.75" x14ac:dyDescent="0.2">
      <c r="E313" s="16"/>
      <c r="G313" s="6"/>
      <c r="H313" s="9"/>
      <c r="I313" s="9"/>
    </row>
    <row r="314" spans="5:9" s="4" customFormat="1" ht="12.75" x14ac:dyDescent="0.2">
      <c r="E314" s="16"/>
      <c r="G314" s="6"/>
      <c r="H314" s="9"/>
      <c r="I314" s="9"/>
    </row>
    <row r="315" spans="5:9" s="4" customFormat="1" ht="12.75" x14ac:dyDescent="0.2">
      <c r="E315" s="16"/>
      <c r="G315" s="6"/>
      <c r="H315" s="9"/>
      <c r="I315" s="9"/>
    </row>
    <row r="316" spans="5:9" s="4" customFormat="1" ht="12.75" x14ac:dyDescent="0.2">
      <c r="E316" s="16"/>
      <c r="G316" s="6"/>
      <c r="H316" s="9"/>
      <c r="I316" s="9"/>
    </row>
    <row r="317" spans="5:9" s="4" customFormat="1" ht="12.75" x14ac:dyDescent="0.2">
      <c r="E317" s="16"/>
      <c r="G317" s="6"/>
      <c r="H317" s="9"/>
      <c r="I317" s="9"/>
    </row>
    <row r="318" spans="5:9" s="4" customFormat="1" ht="12.75" x14ac:dyDescent="0.2">
      <c r="E318" s="16"/>
      <c r="G318" s="6"/>
      <c r="H318" s="9"/>
      <c r="I318" s="9"/>
    </row>
    <row r="319" spans="5:9" s="4" customFormat="1" ht="12.75" x14ac:dyDescent="0.2">
      <c r="E319" s="16"/>
      <c r="G319" s="6"/>
      <c r="H319" s="9"/>
      <c r="I319" s="9"/>
    </row>
    <row r="320" spans="5:9" s="4" customFormat="1" ht="12.75" x14ac:dyDescent="0.2">
      <c r="E320" s="16"/>
      <c r="G320" s="6"/>
      <c r="H320" s="9"/>
      <c r="I320" s="9"/>
    </row>
    <row r="321" spans="5:9" s="4" customFormat="1" ht="12.75" x14ac:dyDescent="0.2">
      <c r="E321" s="16"/>
      <c r="G321" s="6"/>
      <c r="H321" s="9"/>
      <c r="I321" s="9"/>
    </row>
    <row r="322" spans="5:9" s="4" customFormat="1" ht="12.75" x14ac:dyDescent="0.2">
      <c r="E322" s="16"/>
      <c r="G322" s="6"/>
      <c r="H322" s="9"/>
      <c r="I322" s="9"/>
    </row>
    <row r="323" spans="5:9" s="4" customFormat="1" ht="12.75" x14ac:dyDescent="0.2">
      <c r="E323" s="16"/>
      <c r="G323" s="6"/>
      <c r="H323" s="9"/>
      <c r="I323" s="9"/>
    </row>
    <row r="324" spans="5:9" s="4" customFormat="1" ht="12.75" x14ac:dyDescent="0.2">
      <c r="E324" s="16"/>
      <c r="G324" s="6"/>
      <c r="H324" s="9"/>
      <c r="I324" s="9"/>
    </row>
    <row r="325" spans="5:9" s="4" customFormat="1" ht="12.75" x14ac:dyDescent="0.2">
      <c r="E325" s="16"/>
      <c r="G325" s="6"/>
      <c r="H325" s="9"/>
      <c r="I325" s="9"/>
    </row>
    <row r="326" spans="5:9" s="4" customFormat="1" ht="12.75" x14ac:dyDescent="0.2">
      <c r="E326" s="16"/>
      <c r="G326" s="6"/>
      <c r="H326" s="9"/>
      <c r="I326" s="9"/>
    </row>
    <row r="327" spans="5:9" s="4" customFormat="1" ht="12.75" x14ac:dyDescent="0.2">
      <c r="E327" s="16"/>
      <c r="G327" s="6"/>
      <c r="H327" s="9"/>
      <c r="I327" s="9"/>
    </row>
    <row r="328" spans="5:9" s="4" customFormat="1" ht="12.75" x14ac:dyDescent="0.2">
      <c r="E328" s="16"/>
      <c r="G328" s="6"/>
      <c r="H328" s="9"/>
      <c r="I328" s="9"/>
    </row>
    <row r="329" spans="5:9" s="4" customFormat="1" ht="12.75" x14ac:dyDescent="0.2">
      <c r="E329" s="16"/>
      <c r="G329" s="6"/>
      <c r="H329" s="9"/>
      <c r="I329" s="9"/>
    </row>
    <row r="330" spans="5:9" s="4" customFormat="1" ht="12.75" x14ac:dyDescent="0.2">
      <c r="E330" s="16"/>
      <c r="G330" s="6"/>
      <c r="H330" s="9"/>
      <c r="I330" s="9"/>
    </row>
    <row r="331" spans="5:9" s="4" customFormat="1" ht="12.75" x14ac:dyDescent="0.2">
      <c r="E331" s="16"/>
      <c r="G331" s="6"/>
      <c r="H331" s="9"/>
      <c r="I331" s="9"/>
    </row>
    <row r="332" spans="5:9" s="4" customFormat="1" ht="12.75" x14ac:dyDescent="0.2">
      <c r="E332" s="16"/>
      <c r="G332" s="6"/>
      <c r="H332" s="9"/>
      <c r="I332" s="9"/>
    </row>
    <row r="333" spans="5:9" s="4" customFormat="1" ht="12.75" x14ac:dyDescent="0.2">
      <c r="E333" s="16"/>
      <c r="G333" s="6"/>
      <c r="H333" s="9"/>
      <c r="I333" s="9"/>
    </row>
    <row r="334" spans="5:9" s="4" customFormat="1" ht="12.75" x14ac:dyDescent="0.2">
      <c r="E334" s="16"/>
      <c r="G334" s="6"/>
      <c r="H334" s="9"/>
      <c r="I334" s="9"/>
    </row>
    <row r="335" spans="5:9" s="4" customFormat="1" ht="12.75" x14ac:dyDescent="0.2">
      <c r="E335" s="16"/>
      <c r="G335" s="6"/>
      <c r="H335" s="9"/>
      <c r="I335" s="9"/>
    </row>
    <row r="336" spans="5:9" s="4" customFormat="1" ht="12.75" x14ac:dyDescent="0.2">
      <c r="E336" s="16"/>
      <c r="G336" s="6"/>
      <c r="H336" s="9"/>
      <c r="I336" s="9"/>
    </row>
    <row r="337" spans="5:9" s="4" customFormat="1" ht="12.75" x14ac:dyDescent="0.2">
      <c r="E337" s="16"/>
      <c r="G337" s="6"/>
      <c r="H337" s="9"/>
      <c r="I337" s="9"/>
    </row>
    <row r="338" spans="5:9" s="4" customFormat="1" ht="12.75" x14ac:dyDescent="0.2">
      <c r="E338" s="16"/>
      <c r="G338" s="6"/>
      <c r="H338" s="9"/>
      <c r="I338" s="9"/>
    </row>
    <row r="339" spans="5:9" s="4" customFormat="1" ht="12.75" x14ac:dyDescent="0.2">
      <c r="E339" s="16"/>
      <c r="G339" s="6"/>
      <c r="H339" s="9"/>
      <c r="I339" s="9"/>
    </row>
    <row r="340" spans="5:9" s="4" customFormat="1" ht="12.75" x14ac:dyDescent="0.2">
      <c r="E340" s="16"/>
      <c r="G340" s="6"/>
      <c r="H340" s="9"/>
      <c r="I340" s="9"/>
    </row>
    <row r="341" spans="5:9" s="4" customFormat="1" ht="12.75" x14ac:dyDescent="0.2">
      <c r="E341" s="16"/>
      <c r="G341" s="6"/>
      <c r="H341" s="9"/>
      <c r="I341" s="9"/>
    </row>
    <row r="342" spans="5:9" s="4" customFormat="1" ht="12.75" x14ac:dyDescent="0.2">
      <c r="E342" s="16"/>
      <c r="G342" s="6"/>
      <c r="H342" s="9"/>
      <c r="I342" s="9"/>
    </row>
    <row r="343" spans="5:9" s="4" customFormat="1" ht="12.75" x14ac:dyDescent="0.2">
      <c r="E343" s="16"/>
      <c r="G343" s="6"/>
      <c r="H343" s="9"/>
      <c r="I343" s="9"/>
    </row>
    <row r="344" spans="5:9" s="4" customFormat="1" ht="12.75" x14ac:dyDescent="0.2">
      <c r="E344" s="16"/>
      <c r="G344" s="6"/>
      <c r="H344" s="9"/>
      <c r="I344" s="9"/>
    </row>
    <row r="345" spans="5:9" s="4" customFormat="1" ht="12.75" x14ac:dyDescent="0.2">
      <c r="E345" s="16"/>
      <c r="G345" s="6"/>
      <c r="H345" s="9"/>
      <c r="I345" s="9"/>
    </row>
    <row r="346" spans="5:9" s="4" customFormat="1" ht="12.75" x14ac:dyDescent="0.2">
      <c r="E346" s="16"/>
      <c r="G346" s="6"/>
      <c r="H346" s="9"/>
      <c r="I346" s="9"/>
    </row>
    <row r="347" spans="5:9" s="4" customFormat="1" ht="12.75" x14ac:dyDescent="0.2">
      <c r="E347" s="16"/>
      <c r="G347" s="6"/>
      <c r="H347" s="9"/>
      <c r="I347" s="9"/>
    </row>
    <row r="348" spans="5:9" s="4" customFormat="1" ht="12.75" x14ac:dyDescent="0.2">
      <c r="E348" s="16"/>
      <c r="G348" s="6"/>
      <c r="H348" s="9"/>
      <c r="I348" s="9"/>
    </row>
    <row r="349" spans="5:9" s="4" customFormat="1" ht="12.75" x14ac:dyDescent="0.2">
      <c r="E349" s="16"/>
      <c r="G349" s="6"/>
      <c r="H349" s="9"/>
      <c r="I349" s="9"/>
    </row>
    <row r="350" spans="5:9" s="4" customFormat="1" ht="12.75" x14ac:dyDescent="0.2">
      <c r="E350" s="16"/>
      <c r="G350" s="6"/>
      <c r="H350" s="9"/>
      <c r="I350" s="9"/>
    </row>
    <row r="351" spans="5:9" s="4" customFormat="1" ht="12.75" x14ac:dyDescent="0.2">
      <c r="E351" s="16"/>
      <c r="G351" s="6"/>
      <c r="H351" s="9"/>
      <c r="I351" s="9"/>
    </row>
    <row r="352" spans="5:9" s="4" customFormat="1" ht="12.75" x14ac:dyDescent="0.2">
      <c r="E352" s="16"/>
      <c r="G352" s="6"/>
      <c r="H352" s="9"/>
      <c r="I352" s="9"/>
    </row>
    <row r="353" spans="5:9" s="4" customFormat="1" ht="12.75" x14ac:dyDescent="0.2">
      <c r="E353" s="16"/>
      <c r="G353" s="6"/>
      <c r="H353" s="9"/>
      <c r="I353" s="9"/>
    </row>
    <row r="354" spans="5:9" s="4" customFormat="1" ht="12.75" x14ac:dyDescent="0.2">
      <c r="E354" s="16"/>
      <c r="G354" s="6"/>
      <c r="H354" s="9"/>
      <c r="I354" s="9"/>
    </row>
    <row r="355" spans="5:9" s="4" customFormat="1" ht="12.75" x14ac:dyDescent="0.2">
      <c r="E355" s="16"/>
      <c r="G355" s="6"/>
      <c r="H355" s="9"/>
      <c r="I355" s="9"/>
    </row>
    <row r="356" spans="5:9" s="4" customFormat="1" ht="12.75" x14ac:dyDescent="0.2">
      <c r="E356" s="16"/>
      <c r="G356" s="6"/>
      <c r="H356" s="9"/>
      <c r="I356" s="9"/>
    </row>
    <row r="357" spans="5:9" s="4" customFormat="1" ht="12.75" x14ac:dyDescent="0.2">
      <c r="E357" s="16"/>
      <c r="G357" s="6"/>
      <c r="H357" s="9"/>
      <c r="I357" s="9"/>
    </row>
    <row r="358" spans="5:9" s="4" customFormat="1" ht="12.75" x14ac:dyDescent="0.2">
      <c r="E358" s="16"/>
      <c r="G358" s="6"/>
      <c r="H358" s="9"/>
      <c r="I358" s="9"/>
    </row>
    <row r="359" spans="5:9" s="4" customFormat="1" ht="12.75" x14ac:dyDescent="0.2">
      <c r="E359" s="16"/>
      <c r="G359" s="6"/>
      <c r="H359" s="9"/>
      <c r="I359" s="9"/>
    </row>
    <row r="360" spans="5:9" s="4" customFormat="1" ht="12.75" x14ac:dyDescent="0.2">
      <c r="E360" s="16"/>
      <c r="G360" s="6"/>
      <c r="H360" s="9"/>
      <c r="I360" s="9"/>
    </row>
    <row r="361" spans="5:9" s="4" customFormat="1" ht="12.75" x14ac:dyDescent="0.2">
      <c r="E361" s="16"/>
      <c r="G361" s="6"/>
      <c r="H361" s="9"/>
      <c r="I361" s="9"/>
    </row>
    <row r="362" spans="5:9" s="4" customFormat="1" ht="12.75" x14ac:dyDescent="0.2">
      <c r="E362" s="16"/>
      <c r="G362" s="6"/>
      <c r="H362" s="9"/>
      <c r="I362" s="9"/>
    </row>
    <row r="363" spans="5:9" s="4" customFormat="1" ht="12.75" x14ac:dyDescent="0.2">
      <c r="E363" s="16"/>
      <c r="G363" s="6"/>
      <c r="H363" s="9"/>
      <c r="I363" s="9"/>
    </row>
    <row r="364" spans="5:9" s="4" customFormat="1" ht="12.75" x14ac:dyDescent="0.2">
      <c r="E364" s="16"/>
      <c r="G364" s="6"/>
      <c r="H364" s="9"/>
      <c r="I364" s="9"/>
    </row>
    <row r="365" spans="5:9" s="4" customFormat="1" ht="12.75" x14ac:dyDescent="0.2">
      <c r="E365" s="16"/>
      <c r="G365" s="6"/>
      <c r="H365" s="9"/>
      <c r="I365" s="9"/>
    </row>
    <row r="366" spans="5:9" s="4" customFormat="1" ht="12.75" x14ac:dyDescent="0.2">
      <c r="E366" s="16"/>
      <c r="G366" s="6"/>
      <c r="H366" s="9"/>
      <c r="I366" s="9"/>
    </row>
    <row r="367" spans="5:9" s="4" customFormat="1" ht="12.75" x14ac:dyDescent="0.2">
      <c r="E367" s="16"/>
      <c r="G367" s="6"/>
      <c r="H367" s="9"/>
      <c r="I367" s="9"/>
    </row>
    <row r="368" spans="5:9" s="4" customFormat="1" ht="12.75" x14ac:dyDescent="0.2">
      <c r="E368" s="16"/>
      <c r="G368" s="6"/>
      <c r="H368" s="9"/>
      <c r="I368" s="9"/>
    </row>
    <row r="369" spans="5:9" s="4" customFormat="1" ht="12.75" x14ac:dyDescent="0.2">
      <c r="E369" s="16"/>
      <c r="G369" s="6"/>
      <c r="H369" s="9"/>
      <c r="I369" s="9"/>
    </row>
    <row r="370" spans="5:9" s="4" customFormat="1" ht="12.75" x14ac:dyDescent="0.2">
      <c r="E370" s="16"/>
      <c r="G370" s="6"/>
      <c r="H370" s="9"/>
      <c r="I370" s="9"/>
    </row>
    <row r="371" spans="5:9" s="4" customFormat="1" ht="12.75" x14ac:dyDescent="0.2">
      <c r="E371" s="16"/>
      <c r="G371" s="6"/>
      <c r="H371" s="9"/>
      <c r="I371" s="9"/>
    </row>
    <row r="372" spans="5:9" s="4" customFormat="1" ht="12.75" x14ac:dyDescent="0.2">
      <c r="E372" s="16"/>
      <c r="G372" s="6"/>
      <c r="H372" s="9"/>
      <c r="I372" s="9"/>
    </row>
    <row r="373" spans="5:9" s="4" customFormat="1" ht="12.75" x14ac:dyDescent="0.2">
      <c r="E373" s="16"/>
      <c r="G373" s="6"/>
      <c r="H373" s="9"/>
      <c r="I373" s="9"/>
    </row>
    <row r="374" spans="5:9" s="4" customFormat="1" ht="12.75" x14ac:dyDescent="0.2">
      <c r="E374" s="16"/>
      <c r="G374" s="6"/>
      <c r="H374" s="9"/>
      <c r="I374" s="9"/>
    </row>
    <row r="375" spans="5:9" s="4" customFormat="1" ht="12.75" x14ac:dyDescent="0.2">
      <c r="E375" s="16"/>
      <c r="G375" s="6"/>
      <c r="H375" s="9"/>
      <c r="I375" s="9"/>
    </row>
    <row r="376" spans="5:9" s="4" customFormat="1" ht="12.75" x14ac:dyDescent="0.2">
      <c r="E376" s="16"/>
      <c r="G376" s="6"/>
      <c r="H376" s="9"/>
      <c r="I376" s="9"/>
    </row>
    <row r="377" spans="5:9" s="4" customFormat="1" ht="12.75" x14ac:dyDescent="0.2">
      <c r="E377" s="16"/>
      <c r="G377" s="6"/>
      <c r="H377" s="9"/>
      <c r="I377" s="9"/>
    </row>
    <row r="378" spans="5:9" s="4" customFormat="1" ht="12.75" x14ac:dyDescent="0.2">
      <c r="E378" s="16"/>
      <c r="G378" s="6"/>
      <c r="H378" s="9"/>
      <c r="I378" s="9"/>
    </row>
    <row r="379" spans="5:9" s="4" customFormat="1" x14ac:dyDescent="0.2">
      <c r="E379" s="2"/>
      <c r="G379" s="6"/>
      <c r="H379" s="9"/>
      <c r="I379" s="9"/>
    </row>
  </sheetData>
  <mergeCells count="10">
    <mergeCell ref="A182:I182"/>
    <mergeCell ref="A189:I189"/>
    <mergeCell ref="A192:I192"/>
    <mergeCell ref="A196:I196"/>
    <mergeCell ref="A6:I6"/>
    <mergeCell ref="A12:I12"/>
    <mergeCell ref="A37:I37"/>
    <mergeCell ref="A114:I114"/>
    <mergeCell ref="A134:I134"/>
    <mergeCell ref="A175:I175"/>
  </mergeCells>
  <pageMargins left="0.70866141732283472" right="0.70866141732283472" top="0.74803149606299213" bottom="0.74803149606299213" header="0.31496062992125984" footer="0.31496062992125984"/>
  <pageSetup paperSize="9" scale="81" fitToHeight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6"/>
  <sheetViews>
    <sheetView topLeftCell="A118" workbookViewId="0">
      <selection activeCell="A121" sqref="A121"/>
    </sheetView>
  </sheetViews>
  <sheetFormatPr defaultRowHeight="15" x14ac:dyDescent="0.2"/>
  <cols>
    <col min="1" max="1" width="22" customWidth="1"/>
    <col min="2" max="2" width="21.88671875" customWidth="1"/>
    <col min="3" max="3" width="17.5546875" customWidth="1"/>
    <col min="4" max="4" width="14.109375" customWidth="1"/>
    <col min="5" max="5" width="14.44140625" style="2" customWidth="1"/>
    <col min="6" max="6" width="11.6640625" customWidth="1"/>
    <col min="7" max="7" width="8.88671875" style="7"/>
    <col min="8" max="8" width="12.33203125" style="1" customWidth="1"/>
    <col min="9" max="9" width="11.21875" style="1" customWidth="1"/>
  </cols>
  <sheetData>
    <row r="1" spans="1:9" s="3" customFormat="1" ht="15.75" x14ac:dyDescent="0.25">
      <c r="A1" s="3" t="s">
        <v>0</v>
      </c>
      <c r="E1" s="14"/>
      <c r="G1" s="5"/>
      <c r="H1" s="8"/>
      <c r="I1" s="8"/>
    </row>
    <row r="2" spans="1:9" s="3" customFormat="1" ht="15.75" x14ac:dyDescent="0.25">
      <c r="E2" s="14"/>
      <c r="G2" s="5"/>
      <c r="H2" s="8"/>
      <c r="I2" s="8"/>
    </row>
    <row r="3" spans="1:9" s="3" customFormat="1" ht="15.75" x14ac:dyDescent="0.25">
      <c r="A3" s="3" t="s">
        <v>369</v>
      </c>
      <c r="E3" s="14"/>
      <c r="G3" s="5"/>
      <c r="H3" s="8"/>
      <c r="I3" s="8"/>
    </row>
    <row r="4" spans="1:9" s="3" customFormat="1" ht="15.75" x14ac:dyDescent="0.25">
      <c r="E4" s="14"/>
      <c r="G4" s="5"/>
      <c r="H4" s="8"/>
      <c r="I4" s="8"/>
    </row>
    <row r="5" spans="1:9" s="3" customFormat="1" ht="47.25" x14ac:dyDescent="0.25">
      <c r="A5" s="17" t="s">
        <v>2</v>
      </c>
      <c r="B5" s="17" t="s">
        <v>3</v>
      </c>
      <c r="C5" s="17" t="s">
        <v>4</v>
      </c>
      <c r="D5" s="17" t="s">
        <v>5</v>
      </c>
      <c r="E5" s="18" t="s">
        <v>13</v>
      </c>
      <c r="F5" s="17" t="s">
        <v>7</v>
      </c>
      <c r="G5" s="19" t="s">
        <v>14</v>
      </c>
      <c r="H5" s="20" t="s">
        <v>15</v>
      </c>
      <c r="I5" s="20" t="s">
        <v>1</v>
      </c>
    </row>
    <row r="6" spans="1:9" ht="15.75" x14ac:dyDescent="0.25">
      <c r="A6" s="51" t="s">
        <v>16</v>
      </c>
      <c r="B6" s="51"/>
      <c r="C6" s="51"/>
      <c r="D6" s="51"/>
      <c r="E6" s="51"/>
      <c r="F6" s="51"/>
      <c r="G6" s="51"/>
      <c r="H6" s="51"/>
      <c r="I6" s="51"/>
    </row>
    <row r="7" spans="1:9" s="4" customFormat="1" ht="25.5" x14ac:dyDescent="0.2">
      <c r="A7" s="10" t="s">
        <v>18</v>
      </c>
      <c r="B7" s="10" t="s">
        <v>19</v>
      </c>
      <c r="C7" s="11" t="s">
        <v>20</v>
      </c>
      <c r="D7" s="11" t="s">
        <v>21</v>
      </c>
      <c r="E7" s="15">
        <v>1</v>
      </c>
      <c r="F7" s="11" t="s">
        <v>11</v>
      </c>
      <c r="G7" s="12">
        <v>100</v>
      </c>
      <c r="H7" s="13">
        <v>8787775</v>
      </c>
      <c r="I7" s="13">
        <v>8787775</v>
      </c>
    </row>
    <row r="8" spans="1:9" s="4" customFormat="1" ht="25.5" x14ac:dyDescent="0.2">
      <c r="A8" s="10" t="s">
        <v>18</v>
      </c>
      <c r="B8" s="10" t="s">
        <v>22</v>
      </c>
      <c r="C8" s="11" t="s">
        <v>20</v>
      </c>
      <c r="D8" s="11" t="s">
        <v>21</v>
      </c>
      <c r="E8" s="15">
        <v>1</v>
      </c>
      <c r="F8" s="11" t="s">
        <v>11</v>
      </c>
      <c r="G8" s="12">
        <v>100</v>
      </c>
      <c r="H8" s="13">
        <v>5233407</v>
      </c>
      <c r="I8" s="13">
        <v>5253407</v>
      </c>
    </row>
    <row r="9" spans="1:9" s="4" customFormat="1" ht="12.75" x14ac:dyDescent="0.2">
      <c r="E9" s="16"/>
      <c r="G9" s="6"/>
      <c r="H9" s="9"/>
      <c r="I9" s="9"/>
    </row>
    <row r="10" spans="1:9" s="4" customFormat="1" ht="12.75" x14ac:dyDescent="0.2">
      <c r="E10" s="16"/>
      <c r="G10" s="6"/>
      <c r="H10" s="9"/>
      <c r="I10" s="9"/>
    </row>
    <row r="11" spans="1:9" s="3" customFormat="1" ht="47.25" x14ac:dyDescent="0.25">
      <c r="A11" s="17" t="s">
        <v>2</v>
      </c>
      <c r="B11" s="17" t="s">
        <v>3</v>
      </c>
      <c r="C11" s="17" t="s">
        <v>4</v>
      </c>
      <c r="D11" s="17" t="s">
        <v>5</v>
      </c>
      <c r="E11" s="18" t="s">
        <v>13</v>
      </c>
      <c r="F11" s="17" t="s">
        <v>7</v>
      </c>
      <c r="G11" s="19" t="s">
        <v>14</v>
      </c>
      <c r="H11" s="20" t="s">
        <v>15</v>
      </c>
      <c r="I11" s="20" t="s">
        <v>1</v>
      </c>
    </row>
    <row r="12" spans="1:9" ht="15.75" x14ac:dyDescent="0.25">
      <c r="A12" s="51" t="s">
        <v>26</v>
      </c>
      <c r="B12" s="51"/>
      <c r="C12" s="51"/>
      <c r="D12" s="51"/>
      <c r="E12" s="51"/>
      <c r="F12" s="51"/>
      <c r="G12" s="51"/>
      <c r="H12" s="51"/>
      <c r="I12" s="51"/>
    </row>
    <row r="13" spans="1:9" s="4" customFormat="1" ht="12.75" x14ac:dyDescent="0.2">
      <c r="A13" s="11" t="s">
        <v>23</v>
      </c>
      <c r="B13" s="11" t="s">
        <v>27</v>
      </c>
      <c r="C13" s="11" t="s">
        <v>28</v>
      </c>
      <c r="D13" s="11" t="s">
        <v>37</v>
      </c>
      <c r="E13" s="15">
        <v>2</v>
      </c>
      <c r="F13" s="11" t="s">
        <v>8</v>
      </c>
      <c r="G13" s="12">
        <v>95</v>
      </c>
      <c r="H13" s="13">
        <v>1541070</v>
      </c>
      <c r="I13" s="13">
        <v>2222</v>
      </c>
    </row>
    <row r="14" spans="1:9" s="4" customFormat="1" ht="12.75" x14ac:dyDescent="0.2">
      <c r="A14" s="11" t="s">
        <v>23</v>
      </c>
      <c r="B14" s="11" t="s">
        <v>29</v>
      </c>
      <c r="C14" s="11" t="s">
        <v>28</v>
      </c>
      <c r="D14" s="11" t="s">
        <v>37</v>
      </c>
      <c r="E14" s="15">
        <v>10</v>
      </c>
      <c r="F14" s="11" t="s">
        <v>8</v>
      </c>
      <c r="G14" s="12">
        <v>95</v>
      </c>
      <c r="H14" s="13">
        <v>10306602</v>
      </c>
      <c r="I14" s="13">
        <v>2972</v>
      </c>
    </row>
    <row r="15" spans="1:9" s="4" customFormat="1" ht="12.75" x14ac:dyDescent="0.2">
      <c r="A15" s="11" t="s">
        <v>24</v>
      </c>
      <c r="B15" s="11" t="s">
        <v>30</v>
      </c>
      <c r="C15" s="11" t="s">
        <v>36</v>
      </c>
      <c r="D15" s="11" t="s">
        <v>38</v>
      </c>
      <c r="E15" s="15">
        <v>7</v>
      </c>
      <c r="F15" s="11" t="s">
        <v>8</v>
      </c>
      <c r="G15" s="12">
        <v>95</v>
      </c>
      <c r="H15" s="13">
        <v>7604883</v>
      </c>
      <c r="I15" s="13">
        <v>3035</v>
      </c>
    </row>
    <row r="16" spans="1:9" s="4" customFormat="1" ht="25.5" x14ac:dyDescent="0.2">
      <c r="A16" s="10" t="s">
        <v>25</v>
      </c>
      <c r="B16" s="11" t="s">
        <v>32</v>
      </c>
      <c r="C16" s="11" t="s">
        <v>36</v>
      </c>
      <c r="D16" s="11" t="s">
        <v>38</v>
      </c>
      <c r="E16" s="15">
        <v>12</v>
      </c>
      <c r="F16" s="11" t="s">
        <v>8</v>
      </c>
      <c r="G16" s="12">
        <v>90</v>
      </c>
      <c r="H16" s="13">
        <v>15401145</v>
      </c>
      <c r="I16" s="13">
        <v>3834</v>
      </c>
    </row>
    <row r="17" spans="1:9" s="4" customFormat="1" ht="25.5" x14ac:dyDescent="0.2">
      <c r="A17" s="10" t="s">
        <v>25</v>
      </c>
      <c r="B17" s="11" t="s">
        <v>33</v>
      </c>
      <c r="C17" s="11" t="s">
        <v>36</v>
      </c>
      <c r="D17" s="11" t="s">
        <v>38</v>
      </c>
      <c r="E17" s="15">
        <v>9</v>
      </c>
      <c r="F17" s="11" t="s">
        <v>8</v>
      </c>
      <c r="G17" s="12">
        <v>95</v>
      </c>
      <c r="H17" s="13">
        <v>12845714</v>
      </c>
      <c r="I17" s="13">
        <v>4039</v>
      </c>
    </row>
    <row r="18" spans="1:9" s="4" customFormat="1" ht="25.5" x14ac:dyDescent="0.2">
      <c r="A18" s="10" t="s">
        <v>25</v>
      </c>
      <c r="B18" s="11" t="s">
        <v>34</v>
      </c>
      <c r="C18" s="11" t="s">
        <v>36</v>
      </c>
      <c r="D18" s="11" t="s">
        <v>38</v>
      </c>
      <c r="E18" s="15">
        <v>7</v>
      </c>
      <c r="F18" s="11" t="s">
        <v>8</v>
      </c>
      <c r="G18" s="12">
        <v>95</v>
      </c>
      <c r="H18" s="13">
        <v>9645009</v>
      </c>
      <c r="I18" s="13">
        <v>3899</v>
      </c>
    </row>
    <row r="19" spans="1:9" s="4" customFormat="1" ht="25.5" x14ac:dyDescent="0.2">
      <c r="A19" s="10" t="s">
        <v>25</v>
      </c>
      <c r="B19" s="11" t="s">
        <v>35</v>
      </c>
      <c r="C19" s="11" t="s">
        <v>36</v>
      </c>
      <c r="D19" s="11" t="s">
        <v>38</v>
      </c>
      <c r="E19" s="15">
        <v>8</v>
      </c>
      <c r="F19" s="11" t="s">
        <v>8</v>
      </c>
      <c r="G19" s="12">
        <v>95</v>
      </c>
      <c r="H19" s="13">
        <v>10824309</v>
      </c>
      <c r="I19" s="13">
        <v>3829</v>
      </c>
    </row>
    <row r="20" spans="1:9" s="4" customFormat="1" ht="25.5" x14ac:dyDescent="0.2">
      <c r="A20" s="10" t="s">
        <v>39</v>
      </c>
      <c r="B20" s="11" t="s">
        <v>42</v>
      </c>
      <c r="C20" s="11" t="s">
        <v>36</v>
      </c>
      <c r="D20" s="11" t="s">
        <v>21</v>
      </c>
      <c r="E20" s="15">
        <v>10</v>
      </c>
      <c r="F20" s="11" t="s">
        <v>10</v>
      </c>
      <c r="G20" s="12">
        <v>95</v>
      </c>
      <c r="H20" s="13">
        <v>18349868</v>
      </c>
      <c r="I20" s="13">
        <v>5292</v>
      </c>
    </row>
    <row r="21" spans="1:9" s="4" customFormat="1" ht="25.5" x14ac:dyDescent="0.2">
      <c r="A21" s="10" t="s">
        <v>39</v>
      </c>
      <c r="B21" s="11" t="s">
        <v>43</v>
      </c>
      <c r="C21" s="11" t="s">
        <v>36</v>
      </c>
      <c r="D21" s="11" t="s">
        <v>21</v>
      </c>
      <c r="E21" s="15">
        <v>1140</v>
      </c>
      <c r="F21" s="11" t="s">
        <v>11</v>
      </c>
      <c r="G21" s="12">
        <v>95</v>
      </c>
      <c r="H21" s="13">
        <v>4525002</v>
      </c>
      <c r="I21" s="13">
        <v>4178</v>
      </c>
    </row>
    <row r="22" spans="1:9" s="4" customFormat="1" ht="25.5" x14ac:dyDescent="0.2">
      <c r="A22" s="10" t="s">
        <v>40</v>
      </c>
      <c r="B22" s="10" t="s">
        <v>44</v>
      </c>
      <c r="C22" s="11" t="s">
        <v>36</v>
      </c>
      <c r="D22" s="11" t="s">
        <v>21</v>
      </c>
      <c r="E22" s="15">
        <v>6</v>
      </c>
      <c r="F22" s="11" t="s">
        <v>8</v>
      </c>
      <c r="G22" s="12">
        <v>98</v>
      </c>
      <c r="H22" s="13">
        <v>13035707</v>
      </c>
      <c r="I22" s="13">
        <v>6074</v>
      </c>
    </row>
    <row r="23" spans="1:9" s="4" customFormat="1" ht="25.5" x14ac:dyDescent="0.2">
      <c r="A23" s="10" t="s">
        <v>40</v>
      </c>
      <c r="B23" s="10" t="s">
        <v>45</v>
      </c>
      <c r="C23" s="11" t="s">
        <v>36</v>
      </c>
      <c r="D23" s="11" t="s">
        <v>21</v>
      </c>
      <c r="E23" s="15">
        <v>8</v>
      </c>
      <c r="F23" s="11" t="s">
        <v>8</v>
      </c>
      <c r="G23" s="12">
        <v>95.4</v>
      </c>
      <c r="H23" s="13">
        <v>11303561</v>
      </c>
      <c r="I23" s="13">
        <v>4058</v>
      </c>
    </row>
    <row r="24" spans="1:9" s="4" customFormat="1" ht="25.5" x14ac:dyDescent="0.2">
      <c r="A24" s="10" t="s">
        <v>40</v>
      </c>
      <c r="B24" s="11" t="s">
        <v>46</v>
      </c>
      <c r="C24" s="11" t="s">
        <v>36</v>
      </c>
      <c r="D24" s="11" t="s">
        <v>21</v>
      </c>
      <c r="E24" s="15">
        <v>8</v>
      </c>
      <c r="F24" s="11" t="s">
        <v>8</v>
      </c>
      <c r="G24" s="12">
        <v>95.4</v>
      </c>
      <c r="H24" s="13">
        <v>11303561</v>
      </c>
      <c r="I24" s="13">
        <v>4058</v>
      </c>
    </row>
    <row r="25" spans="1:9" s="4" customFormat="1" ht="25.5" x14ac:dyDescent="0.2">
      <c r="A25" s="10" t="s">
        <v>40</v>
      </c>
      <c r="B25" s="11" t="s">
        <v>47</v>
      </c>
      <c r="C25" s="11" t="s">
        <v>36</v>
      </c>
      <c r="D25" s="11" t="s">
        <v>21</v>
      </c>
      <c r="E25" s="15">
        <v>8</v>
      </c>
      <c r="F25" s="11" t="s">
        <v>8</v>
      </c>
      <c r="G25" s="12">
        <v>95.4</v>
      </c>
      <c r="H25" s="13">
        <v>11303561</v>
      </c>
      <c r="I25" s="13">
        <v>4058</v>
      </c>
    </row>
    <row r="26" spans="1:9" s="4" customFormat="1" ht="25.5" x14ac:dyDescent="0.2">
      <c r="A26" s="10" t="s">
        <v>40</v>
      </c>
      <c r="B26" s="11" t="s">
        <v>48</v>
      </c>
      <c r="C26" s="11" t="s">
        <v>36</v>
      </c>
      <c r="D26" s="11" t="s">
        <v>21</v>
      </c>
      <c r="E26" s="15">
        <v>7</v>
      </c>
      <c r="F26" s="11" t="s">
        <v>8</v>
      </c>
      <c r="G26" s="12">
        <v>95.4</v>
      </c>
      <c r="H26" s="13">
        <v>9890616</v>
      </c>
      <c r="I26" s="13">
        <v>4058</v>
      </c>
    </row>
    <row r="27" spans="1:9" s="4" customFormat="1" ht="25.5" x14ac:dyDescent="0.2">
      <c r="A27" s="10" t="s">
        <v>40</v>
      </c>
      <c r="B27" s="11" t="s">
        <v>49</v>
      </c>
      <c r="C27" s="11" t="s">
        <v>36</v>
      </c>
      <c r="D27" s="11" t="s">
        <v>21</v>
      </c>
      <c r="E27" s="15">
        <v>6</v>
      </c>
      <c r="F27" s="11" t="s">
        <v>8</v>
      </c>
      <c r="G27" s="12">
        <v>95.4</v>
      </c>
      <c r="H27" s="13">
        <v>8477670</v>
      </c>
      <c r="I27" s="13">
        <v>4058</v>
      </c>
    </row>
    <row r="28" spans="1:9" s="4" customFormat="1" ht="25.5" x14ac:dyDescent="0.2">
      <c r="A28" s="10" t="s">
        <v>51</v>
      </c>
      <c r="B28" s="11" t="s">
        <v>62</v>
      </c>
      <c r="C28" s="11" t="s">
        <v>36</v>
      </c>
      <c r="D28" s="11" t="s">
        <v>12</v>
      </c>
      <c r="E28" s="15">
        <v>8</v>
      </c>
      <c r="F28" s="11" t="s">
        <v>8</v>
      </c>
      <c r="G28" s="12">
        <v>100</v>
      </c>
      <c r="H28" s="13">
        <v>7110478</v>
      </c>
      <c r="I28" s="13">
        <v>2435</v>
      </c>
    </row>
    <row r="29" spans="1:9" s="4" customFormat="1" ht="12.75" x14ac:dyDescent="0.2">
      <c r="A29" s="11" t="s">
        <v>53</v>
      </c>
      <c r="B29" s="11" t="s">
        <v>53</v>
      </c>
      <c r="C29" s="11" t="s">
        <v>36</v>
      </c>
      <c r="D29" s="11" t="s">
        <v>12</v>
      </c>
      <c r="E29" s="15">
        <v>14</v>
      </c>
      <c r="F29" s="11" t="s">
        <v>8</v>
      </c>
      <c r="G29" s="12">
        <v>100</v>
      </c>
      <c r="H29" s="13">
        <v>16024966</v>
      </c>
      <c r="I29" s="13">
        <v>3136</v>
      </c>
    </row>
    <row r="30" spans="1:9" s="4" customFormat="1" ht="12.75" x14ac:dyDescent="0.2">
      <c r="A30" s="11" t="s">
        <v>58</v>
      </c>
      <c r="B30" s="11" t="s">
        <v>66</v>
      </c>
      <c r="C30" s="11" t="s">
        <v>36</v>
      </c>
      <c r="D30" s="11" t="s">
        <v>73</v>
      </c>
      <c r="E30" s="15">
        <v>11</v>
      </c>
      <c r="F30" s="11" t="s">
        <v>8</v>
      </c>
      <c r="G30" s="12">
        <v>98</v>
      </c>
      <c r="H30" s="13">
        <v>13150239</v>
      </c>
      <c r="I30" s="13">
        <v>3400</v>
      </c>
    </row>
    <row r="31" spans="1:9" s="4" customFormat="1" ht="38.25" x14ac:dyDescent="0.2">
      <c r="A31" s="10" t="s">
        <v>59</v>
      </c>
      <c r="B31" s="10" t="s">
        <v>67</v>
      </c>
      <c r="C31" s="11" t="s">
        <v>36</v>
      </c>
      <c r="D31" s="11" t="s">
        <v>73</v>
      </c>
      <c r="E31" s="15">
        <v>6</v>
      </c>
      <c r="F31" s="11" t="s">
        <v>8</v>
      </c>
      <c r="G31" s="12">
        <v>98</v>
      </c>
      <c r="H31" s="13">
        <v>7073538</v>
      </c>
      <c r="I31" s="13">
        <v>3335</v>
      </c>
    </row>
    <row r="32" spans="1:9" s="4" customFormat="1" ht="29.25" customHeight="1" x14ac:dyDescent="0.2">
      <c r="A32" s="10" t="s">
        <v>59</v>
      </c>
      <c r="B32" s="11" t="s">
        <v>68</v>
      </c>
      <c r="C32" s="11" t="s">
        <v>36</v>
      </c>
      <c r="D32" s="11" t="s">
        <v>73</v>
      </c>
      <c r="E32" s="15">
        <v>13</v>
      </c>
      <c r="F32" s="11" t="s">
        <v>8</v>
      </c>
      <c r="G32" s="12">
        <v>98</v>
      </c>
      <c r="H32" s="13">
        <v>16812376</v>
      </c>
      <c r="I32" s="13">
        <v>3644</v>
      </c>
    </row>
    <row r="33" spans="1:9" s="4" customFormat="1" ht="12.75" x14ac:dyDescent="0.2">
      <c r="A33" s="11" t="s">
        <v>61</v>
      </c>
      <c r="B33" s="11" t="s">
        <v>71</v>
      </c>
      <c r="C33" s="11" t="s">
        <v>36</v>
      </c>
      <c r="D33" s="11" t="s">
        <v>73</v>
      </c>
      <c r="E33" s="15">
        <v>14</v>
      </c>
      <c r="F33" s="11" t="s">
        <v>8</v>
      </c>
      <c r="G33" s="12">
        <v>98</v>
      </c>
      <c r="H33" s="13">
        <v>20017738</v>
      </c>
      <c r="I33" s="13">
        <v>3997</v>
      </c>
    </row>
    <row r="34" spans="1:9" s="4" customFormat="1" ht="25.5" x14ac:dyDescent="0.2">
      <c r="A34" s="10" t="s">
        <v>77</v>
      </c>
      <c r="B34" s="11" t="s">
        <v>80</v>
      </c>
      <c r="C34" s="11" t="s">
        <v>36</v>
      </c>
      <c r="D34" s="11" t="s">
        <v>73</v>
      </c>
      <c r="E34" s="15">
        <v>4</v>
      </c>
      <c r="F34" s="11" t="s">
        <v>8</v>
      </c>
      <c r="G34" s="12">
        <v>98</v>
      </c>
      <c r="H34" s="13">
        <v>4963417</v>
      </c>
      <c r="I34" s="13">
        <v>3469</v>
      </c>
    </row>
    <row r="35" spans="1:9" s="4" customFormat="1" ht="12.75" x14ac:dyDescent="0.2">
      <c r="E35" s="16"/>
      <c r="G35" s="6"/>
      <c r="H35" s="9"/>
      <c r="I35" s="9"/>
    </row>
    <row r="36" spans="1:9" s="3" customFormat="1" ht="47.25" x14ac:dyDescent="0.25">
      <c r="A36" s="17" t="s">
        <v>2</v>
      </c>
      <c r="B36" s="17" t="s">
        <v>3</v>
      </c>
      <c r="C36" s="17" t="s">
        <v>4</v>
      </c>
      <c r="D36" s="17" t="s">
        <v>5</v>
      </c>
      <c r="E36" s="18" t="s">
        <v>13</v>
      </c>
      <c r="F36" s="17" t="s">
        <v>7</v>
      </c>
      <c r="G36" s="19" t="s">
        <v>14</v>
      </c>
      <c r="H36" s="20" t="s">
        <v>15</v>
      </c>
      <c r="I36" s="20" t="s">
        <v>1</v>
      </c>
    </row>
    <row r="37" spans="1:9" ht="15.75" x14ac:dyDescent="0.25">
      <c r="A37" s="51" t="s">
        <v>82</v>
      </c>
      <c r="B37" s="51"/>
      <c r="C37" s="51"/>
      <c r="D37" s="51"/>
      <c r="E37" s="51"/>
      <c r="F37" s="51"/>
      <c r="G37" s="51"/>
      <c r="H37" s="51"/>
      <c r="I37" s="51"/>
    </row>
    <row r="38" spans="1:9" s="4" customFormat="1" ht="12.75" x14ac:dyDescent="0.2">
      <c r="A38" s="11" t="s">
        <v>83</v>
      </c>
      <c r="B38" s="11" t="s">
        <v>89</v>
      </c>
      <c r="C38" s="11" t="s">
        <v>94</v>
      </c>
      <c r="D38" s="11" t="s">
        <v>37</v>
      </c>
      <c r="E38" s="15">
        <v>12</v>
      </c>
      <c r="F38" s="11" t="s">
        <v>8</v>
      </c>
      <c r="G38" s="12">
        <v>89</v>
      </c>
      <c r="H38" s="13">
        <v>9362706</v>
      </c>
      <c r="I38" s="13">
        <v>2402</v>
      </c>
    </row>
    <row r="39" spans="1:9" s="4" customFormat="1" ht="12.75" x14ac:dyDescent="0.2">
      <c r="A39" s="11" t="s">
        <v>84</v>
      </c>
      <c r="B39" s="11" t="s">
        <v>90</v>
      </c>
      <c r="C39" s="11" t="s">
        <v>94</v>
      </c>
      <c r="D39" s="11" t="s">
        <v>37</v>
      </c>
      <c r="E39" s="15">
        <v>6</v>
      </c>
      <c r="F39" s="11" t="s">
        <v>8</v>
      </c>
      <c r="G39" s="12">
        <v>75</v>
      </c>
      <c r="H39" s="13">
        <v>4387243</v>
      </c>
      <c r="I39" s="13">
        <v>2671</v>
      </c>
    </row>
    <row r="40" spans="1:9" s="4" customFormat="1" ht="25.5" x14ac:dyDescent="0.2">
      <c r="A40" s="11" t="s">
        <v>86</v>
      </c>
      <c r="B40" s="11" t="s">
        <v>92</v>
      </c>
      <c r="C40" s="10" t="s">
        <v>96</v>
      </c>
      <c r="D40" s="11" t="s">
        <v>74</v>
      </c>
      <c r="E40" s="15">
        <v>28</v>
      </c>
      <c r="F40" s="11" t="s">
        <v>8</v>
      </c>
      <c r="G40" s="12">
        <v>95</v>
      </c>
      <c r="H40" s="13">
        <v>18233139</v>
      </c>
      <c r="I40" s="13">
        <v>1687</v>
      </c>
    </row>
    <row r="41" spans="1:9" s="4" customFormat="1" ht="25.5" x14ac:dyDescent="0.2">
      <c r="A41" s="11" t="s">
        <v>97</v>
      </c>
      <c r="B41" s="11" t="s">
        <v>109</v>
      </c>
      <c r="C41" s="10" t="s">
        <v>96</v>
      </c>
      <c r="D41" s="11" t="s">
        <v>74</v>
      </c>
      <c r="E41" s="15">
        <v>10</v>
      </c>
      <c r="F41" s="11" t="s">
        <v>8</v>
      </c>
      <c r="G41" s="12">
        <v>95</v>
      </c>
      <c r="H41" s="13">
        <v>10460782</v>
      </c>
      <c r="I41" s="13">
        <v>3023</v>
      </c>
    </row>
    <row r="42" spans="1:9" s="4" customFormat="1" ht="25.5" x14ac:dyDescent="0.2">
      <c r="A42" s="10" t="s">
        <v>100</v>
      </c>
      <c r="B42" s="10" t="s">
        <v>110</v>
      </c>
      <c r="C42" s="10" t="s">
        <v>118</v>
      </c>
      <c r="D42" s="11" t="s">
        <v>119</v>
      </c>
      <c r="E42" s="15">
        <v>16</v>
      </c>
      <c r="F42" s="11" t="s">
        <v>8</v>
      </c>
      <c r="G42" s="12">
        <v>100</v>
      </c>
      <c r="H42" s="13">
        <v>11756618</v>
      </c>
      <c r="I42" s="13">
        <v>2013</v>
      </c>
    </row>
    <row r="43" spans="1:9" s="4" customFormat="1" ht="25.5" x14ac:dyDescent="0.2">
      <c r="A43" s="10" t="s">
        <v>101</v>
      </c>
      <c r="B43" s="10" t="s">
        <v>111</v>
      </c>
      <c r="C43" s="10" t="s">
        <v>118</v>
      </c>
      <c r="D43" s="11" t="s">
        <v>119</v>
      </c>
      <c r="E43" s="15">
        <v>25</v>
      </c>
      <c r="F43" s="11" t="s">
        <v>8</v>
      </c>
      <c r="G43" s="12">
        <v>100</v>
      </c>
      <c r="H43" s="13">
        <v>17756366</v>
      </c>
      <c r="I43" s="13">
        <v>1946</v>
      </c>
    </row>
    <row r="44" spans="1:9" s="26" customFormat="1" ht="25.5" x14ac:dyDescent="0.2">
      <c r="A44" s="22" t="s">
        <v>103</v>
      </c>
      <c r="B44" s="27" t="s">
        <v>113</v>
      </c>
      <c r="C44" s="27" t="s">
        <v>118</v>
      </c>
      <c r="D44" s="22" t="s">
        <v>119</v>
      </c>
      <c r="E44" s="23">
        <v>12</v>
      </c>
      <c r="F44" s="22" t="s">
        <v>8</v>
      </c>
      <c r="G44" s="24">
        <v>95</v>
      </c>
      <c r="H44" s="25">
        <v>6306303</v>
      </c>
      <c r="I44" s="25">
        <v>1516</v>
      </c>
    </row>
    <row r="45" spans="1:9" s="4" customFormat="1" ht="12.75" x14ac:dyDescent="0.2">
      <c r="A45" s="11" t="s">
        <v>106</v>
      </c>
      <c r="B45" s="11" t="s">
        <v>106</v>
      </c>
      <c r="C45" s="11" t="s">
        <v>94</v>
      </c>
      <c r="D45" s="11" t="s">
        <v>120</v>
      </c>
      <c r="E45" s="15">
        <v>22</v>
      </c>
      <c r="F45" s="11" t="s">
        <v>8</v>
      </c>
      <c r="G45" s="12">
        <v>95</v>
      </c>
      <c r="H45" s="13">
        <v>14557303</v>
      </c>
      <c r="I45" s="13">
        <v>1908</v>
      </c>
    </row>
    <row r="46" spans="1:9" s="4" customFormat="1" ht="12.75" x14ac:dyDescent="0.2">
      <c r="A46" s="11" t="s">
        <v>107</v>
      </c>
      <c r="B46" s="11" t="s">
        <v>116</v>
      </c>
      <c r="C46" s="11" t="s">
        <v>94</v>
      </c>
      <c r="D46" s="11" t="s">
        <v>120</v>
      </c>
      <c r="E46" s="15">
        <v>24.5</v>
      </c>
      <c r="F46" s="11" t="s">
        <v>8</v>
      </c>
      <c r="G46" s="12">
        <v>95</v>
      </c>
      <c r="H46" s="13">
        <v>13873370</v>
      </c>
      <c r="I46" s="13">
        <v>1633</v>
      </c>
    </row>
    <row r="47" spans="1:9" s="4" customFormat="1" ht="12.75" x14ac:dyDescent="0.2">
      <c r="A47" s="11" t="s">
        <v>108</v>
      </c>
      <c r="B47" s="11" t="s">
        <v>117</v>
      </c>
      <c r="C47" s="11" t="s">
        <v>94</v>
      </c>
      <c r="D47" s="11" t="s">
        <v>38</v>
      </c>
      <c r="E47" s="15">
        <v>7</v>
      </c>
      <c r="F47" s="11" t="s">
        <v>8</v>
      </c>
      <c r="G47" s="12">
        <v>98</v>
      </c>
      <c r="H47" s="13">
        <v>4425270</v>
      </c>
      <c r="I47" s="13">
        <v>1725</v>
      </c>
    </row>
    <row r="48" spans="1:9" s="4" customFormat="1" ht="25.5" x14ac:dyDescent="0.2">
      <c r="A48" s="11" t="s">
        <v>108</v>
      </c>
      <c r="B48" s="11" t="s">
        <v>125</v>
      </c>
      <c r="C48" s="10" t="s">
        <v>96</v>
      </c>
      <c r="D48" s="11" t="s">
        <v>38</v>
      </c>
      <c r="E48" s="15">
        <v>4</v>
      </c>
      <c r="F48" s="11" t="s">
        <v>8</v>
      </c>
      <c r="G48" s="12">
        <v>98</v>
      </c>
      <c r="H48" s="13">
        <v>4449170</v>
      </c>
      <c r="I48" s="13">
        <v>3032</v>
      </c>
    </row>
    <row r="49" spans="1:9" s="4" customFormat="1" ht="12.75" x14ac:dyDescent="0.2">
      <c r="A49" s="11" t="s">
        <v>108</v>
      </c>
      <c r="B49" s="11" t="s">
        <v>126</v>
      </c>
      <c r="C49" s="11" t="s">
        <v>134</v>
      </c>
      <c r="D49" s="11" t="s">
        <v>38</v>
      </c>
      <c r="E49" s="15">
        <v>4</v>
      </c>
      <c r="F49" s="11" t="s">
        <v>8</v>
      </c>
      <c r="G49" s="12">
        <v>98</v>
      </c>
      <c r="H49" s="13">
        <v>5112126</v>
      </c>
      <c r="I49" s="13">
        <v>3473</v>
      </c>
    </row>
    <row r="50" spans="1:9" s="4" customFormat="1" ht="25.5" x14ac:dyDescent="0.2">
      <c r="A50" s="11" t="s">
        <v>108</v>
      </c>
      <c r="B50" s="11" t="s">
        <v>127</v>
      </c>
      <c r="C50" s="10" t="s">
        <v>96</v>
      </c>
      <c r="D50" s="11" t="s">
        <v>38</v>
      </c>
      <c r="E50" s="15">
        <v>3</v>
      </c>
      <c r="F50" s="11" t="s">
        <v>8</v>
      </c>
      <c r="G50" s="12">
        <v>95</v>
      </c>
      <c r="H50" s="13">
        <v>5173637</v>
      </c>
      <c r="I50" s="13">
        <v>4927</v>
      </c>
    </row>
    <row r="51" spans="1:9" s="4" customFormat="1" ht="25.5" x14ac:dyDescent="0.2">
      <c r="A51" s="11" t="s">
        <v>108</v>
      </c>
      <c r="B51" s="11" t="s">
        <v>128</v>
      </c>
      <c r="C51" s="10" t="s">
        <v>135</v>
      </c>
      <c r="D51" s="11" t="s">
        <v>38</v>
      </c>
      <c r="E51" s="15">
        <v>6</v>
      </c>
      <c r="F51" s="11" t="s">
        <v>8</v>
      </c>
      <c r="G51" s="12">
        <v>95</v>
      </c>
      <c r="H51" s="13">
        <v>3898514</v>
      </c>
      <c r="I51" s="13">
        <v>1874</v>
      </c>
    </row>
    <row r="52" spans="1:9" s="4" customFormat="1" ht="25.5" x14ac:dyDescent="0.2">
      <c r="A52" s="11" t="s">
        <v>108</v>
      </c>
      <c r="B52" s="11" t="s">
        <v>128</v>
      </c>
      <c r="C52" s="10" t="s">
        <v>135</v>
      </c>
      <c r="D52" s="11" t="s">
        <v>38</v>
      </c>
      <c r="E52" s="15">
        <v>12</v>
      </c>
      <c r="F52" s="11" t="s">
        <v>8</v>
      </c>
      <c r="G52" s="12">
        <v>95</v>
      </c>
      <c r="H52" s="13">
        <v>11766114</v>
      </c>
      <c r="I52" s="13">
        <v>2828</v>
      </c>
    </row>
    <row r="53" spans="1:9" s="4" customFormat="1" ht="12.75" x14ac:dyDescent="0.2">
      <c r="A53" s="11" t="s">
        <v>121</v>
      </c>
      <c r="B53" s="11" t="s">
        <v>129</v>
      </c>
      <c r="C53" s="11" t="s">
        <v>134</v>
      </c>
      <c r="D53" s="11" t="s">
        <v>38</v>
      </c>
      <c r="E53" s="15">
        <v>16</v>
      </c>
      <c r="F53" s="11" t="s">
        <v>8</v>
      </c>
      <c r="G53" s="12">
        <v>98</v>
      </c>
      <c r="H53" s="13">
        <v>11579407</v>
      </c>
      <c r="I53" s="13">
        <v>1978</v>
      </c>
    </row>
    <row r="54" spans="1:9" s="4" customFormat="1" ht="25.5" x14ac:dyDescent="0.2">
      <c r="A54" s="11" t="s">
        <v>137</v>
      </c>
      <c r="B54" s="11" t="s">
        <v>143</v>
      </c>
      <c r="C54" s="10" t="s">
        <v>96</v>
      </c>
      <c r="D54" s="11" t="s">
        <v>38</v>
      </c>
      <c r="E54" s="15">
        <v>18</v>
      </c>
      <c r="F54" s="11" t="s">
        <v>8</v>
      </c>
      <c r="G54" s="12">
        <v>98</v>
      </c>
      <c r="H54" s="13">
        <v>11574924</v>
      </c>
      <c r="I54" s="13">
        <v>1766</v>
      </c>
    </row>
    <row r="55" spans="1:9" s="4" customFormat="1" ht="25.5" x14ac:dyDescent="0.2">
      <c r="A55" s="11" t="s">
        <v>137</v>
      </c>
      <c r="B55" s="11" t="s">
        <v>144</v>
      </c>
      <c r="C55" s="10" t="s">
        <v>152</v>
      </c>
      <c r="D55" s="11" t="s">
        <v>38</v>
      </c>
      <c r="E55" s="15">
        <v>6</v>
      </c>
      <c r="F55" s="11" t="s">
        <v>8</v>
      </c>
      <c r="G55" s="12">
        <v>98</v>
      </c>
      <c r="H55" s="13">
        <v>5306968</v>
      </c>
      <c r="I55" s="13">
        <v>2437</v>
      </c>
    </row>
    <row r="56" spans="1:9" s="4" customFormat="1" ht="25.5" x14ac:dyDescent="0.2">
      <c r="A56" s="11" t="s">
        <v>137</v>
      </c>
      <c r="B56" s="11" t="s">
        <v>145</v>
      </c>
      <c r="C56" s="10" t="s">
        <v>153</v>
      </c>
      <c r="D56" s="11" t="s">
        <v>38</v>
      </c>
      <c r="E56" s="15">
        <v>6</v>
      </c>
      <c r="F56" s="11" t="s">
        <v>8</v>
      </c>
      <c r="G56" s="12">
        <v>98</v>
      </c>
      <c r="H56" s="13">
        <v>4967267</v>
      </c>
      <c r="I56" s="13">
        <v>2256</v>
      </c>
    </row>
    <row r="57" spans="1:9" s="4" customFormat="1" ht="25.5" x14ac:dyDescent="0.2">
      <c r="A57" s="11" t="s">
        <v>137</v>
      </c>
      <c r="B57" s="11" t="s">
        <v>146</v>
      </c>
      <c r="C57" s="10" t="s">
        <v>118</v>
      </c>
      <c r="D57" s="11" t="s">
        <v>38</v>
      </c>
      <c r="E57" s="15">
        <v>6</v>
      </c>
      <c r="F57" s="11" t="s">
        <v>8</v>
      </c>
      <c r="G57" s="12">
        <v>97</v>
      </c>
      <c r="H57" s="13">
        <v>5550580</v>
      </c>
      <c r="I57" s="13">
        <v>2580</v>
      </c>
    </row>
    <row r="58" spans="1:9" s="4" customFormat="1" ht="25.5" x14ac:dyDescent="0.2">
      <c r="A58" s="11" t="s">
        <v>138</v>
      </c>
      <c r="B58" s="11" t="s">
        <v>147</v>
      </c>
      <c r="C58" s="10" t="s">
        <v>154</v>
      </c>
      <c r="D58" s="11" t="s">
        <v>38</v>
      </c>
      <c r="E58" s="15">
        <v>24</v>
      </c>
      <c r="F58" s="11" t="s">
        <v>8</v>
      </c>
      <c r="G58" s="12">
        <v>98</v>
      </c>
      <c r="H58" s="13">
        <v>16656545</v>
      </c>
      <c r="I58" s="13">
        <v>1897</v>
      </c>
    </row>
    <row r="59" spans="1:9" s="4" customFormat="1" ht="25.5" x14ac:dyDescent="0.2">
      <c r="A59" s="11" t="s">
        <v>138</v>
      </c>
      <c r="B59" s="11" t="s">
        <v>148</v>
      </c>
      <c r="C59" s="10" t="s">
        <v>155</v>
      </c>
      <c r="D59" s="11" t="s">
        <v>38</v>
      </c>
      <c r="E59" s="15">
        <v>6</v>
      </c>
      <c r="F59" s="11" t="s">
        <v>8</v>
      </c>
      <c r="G59" s="12">
        <v>98</v>
      </c>
      <c r="H59" s="13">
        <v>6329950</v>
      </c>
      <c r="I59" s="13">
        <v>2883</v>
      </c>
    </row>
    <row r="60" spans="1:9" s="4" customFormat="1" ht="25.5" x14ac:dyDescent="0.2">
      <c r="A60" s="11" t="s">
        <v>139</v>
      </c>
      <c r="B60" s="11" t="s">
        <v>139</v>
      </c>
      <c r="C60" s="10" t="s">
        <v>135</v>
      </c>
      <c r="D60" s="11" t="s">
        <v>38</v>
      </c>
      <c r="E60" s="15">
        <v>18</v>
      </c>
      <c r="F60" s="11" t="s">
        <v>8</v>
      </c>
      <c r="G60" s="12">
        <v>95</v>
      </c>
      <c r="H60" s="13">
        <v>11562837</v>
      </c>
      <c r="I60" s="13">
        <v>1843</v>
      </c>
    </row>
    <row r="61" spans="1:9" s="4" customFormat="1" ht="25.5" x14ac:dyDescent="0.2">
      <c r="A61" s="11" t="s">
        <v>139</v>
      </c>
      <c r="B61" s="11" t="s">
        <v>149</v>
      </c>
      <c r="C61" s="10" t="s">
        <v>156</v>
      </c>
      <c r="D61" s="11" t="s">
        <v>38</v>
      </c>
      <c r="E61" s="15">
        <v>12</v>
      </c>
      <c r="F61" s="11" t="s">
        <v>8</v>
      </c>
      <c r="G61" s="12">
        <v>98</v>
      </c>
      <c r="H61" s="13">
        <v>10563539</v>
      </c>
      <c r="I61" s="13">
        <v>2346</v>
      </c>
    </row>
    <row r="62" spans="1:9" s="4" customFormat="1" ht="12.75" x14ac:dyDescent="0.2">
      <c r="A62" s="11" t="s">
        <v>140</v>
      </c>
      <c r="B62" s="11" t="s">
        <v>150</v>
      </c>
      <c r="C62" s="11" t="s">
        <v>134</v>
      </c>
      <c r="D62" s="11" t="s">
        <v>38</v>
      </c>
      <c r="E62" s="15">
        <v>7</v>
      </c>
      <c r="F62" s="11" t="s">
        <v>8</v>
      </c>
      <c r="G62" s="12">
        <v>98</v>
      </c>
      <c r="H62" s="13">
        <v>6770461</v>
      </c>
      <c r="I62" s="13">
        <v>2649</v>
      </c>
    </row>
    <row r="63" spans="1:9" s="4" customFormat="1" ht="25.5" x14ac:dyDescent="0.2">
      <c r="A63" s="11" t="s">
        <v>140</v>
      </c>
      <c r="B63" s="11" t="s">
        <v>151</v>
      </c>
      <c r="C63" s="10" t="s">
        <v>96</v>
      </c>
      <c r="D63" s="11" t="s">
        <v>38</v>
      </c>
      <c r="E63" s="15">
        <v>10</v>
      </c>
      <c r="F63" s="11" t="s">
        <v>8</v>
      </c>
      <c r="G63" s="12">
        <v>95</v>
      </c>
      <c r="H63" s="13">
        <v>7674462</v>
      </c>
      <c r="I63" s="13">
        <v>2187</v>
      </c>
    </row>
    <row r="64" spans="1:9" s="4" customFormat="1" ht="25.5" x14ac:dyDescent="0.2">
      <c r="A64" s="11" t="s">
        <v>140</v>
      </c>
      <c r="B64" s="11" t="s">
        <v>140</v>
      </c>
      <c r="C64" s="10" t="s">
        <v>152</v>
      </c>
      <c r="D64" s="11" t="s">
        <v>38</v>
      </c>
      <c r="E64" s="15">
        <v>12</v>
      </c>
      <c r="F64" s="11" t="s">
        <v>8</v>
      </c>
      <c r="G64" s="12">
        <v>98</v>
      </c>
      <c r="H64" s="13">
        <v>9209354</v>
      </c>
      <c r="I64" s="13">
        <v>2120</v>
      </c>
    </row>
    <row r="65" spans="1:9" s="4" customFormat="1" ht="25.5" x14ac:dyDescent="0.2">
      <c r="A65" s="11" t="s">
        <v>157</v>
      </c>
      <c r="B65" s="11" t="s">
        <v>159</v>
      </c>
      <c r="C65" s="10" t="s">
        <v>153</v>
      </c>
      <c r="D65" s="11" t="s">
        <v>38</v>
      </c>
      <c r="E65" s="15">
        <v>10</v>
      </c>
      <c r="F65" s="11" t="s">
        <v>8</v>
      </c>
      <c r="G65" s="12">
        <v>98</v>
      </c>
      <c r="H65" s="13">
        <v>14048610</v>
      </c>
      <c r="I65" s="13">
        <v>3843</v>
      </c>
    </row>
    <row r="66" spans="1:9" s="4" customFormat="1" ht="25.5" x14ac:dyDescent="0.2">
      <c r="A66" s="10" t="s">
        <v>25</v>
      </c>
      <c r="B66" s="11" t="s">
        <v>164</v>
      </c>
      <c r="C66" s="10" t="s">
        <v>96</v>
      </c>
      <c r="D66" s="11" t="s">
        <v>38</v>
      </c>
      <c r="E66" s="15">
        <v>2</v>
      </c>
      <c r="F66" s="11" t="s">
        <v>8</v>
      </c>
      <c r="G66" s="12">
        <v>98</v>
      </c>
      <c r="H66" s="13">
        <v>4597954</v>
      </c>
      <c r="I66" s="13">
        <v>6307</v>
      </c>
    </row>
    <row r="67" spans="1:9" s="4" customFormat="1" ht="25.5" x14ac:dyDescent="0.2">
      <c r="A67" s="10" t="s">
        <v>25</v>
      </c>
      <c r="B67" s="11" t="s">
        <v>165</v>
      </c>
      <c r="C67" s="10" t="s">
        <v>96</v>
      </c>
      <c r="D67" s="11" t="s">
        <v>38</v>
      </c>
      <c r="E67" s="15">
        <v>10</v>
      </c>
      <c r="F67" s="11" t="s">
        <v>8</v>
      </c>
      <c r="G67" s="12">
        <v>98</v>
      </c>
      <c r="H67" s="13">
        <v>9621209</v>
      </c>
      <c r="I67" s="13">
        <v>2640</v>
      </c>
    </row>
    <row r="68" spans="1:9" s="4" customFormat="1" ht="25.5" x14ac:dyDescent="0.2">
      <c r="A68" s="10" t="s">
        <v>25</v>
      </c>
      <c r="B68" s="11" t="s">
        <v>166</v>
      </c>
      <c r="C68" s="11" t="s">
        <v>134</v>
      </c>
      <c r="D68" s="11" t="s">
        <v>38</v>
      </c>
      <c r="E68" s="15">
        <v>8</v>
      </c>
      <c r="F68" s="11" t="s">
        <v>8</v>
      </c>
      <c r="G68" s="12">
        <v>98</v>
      </c>
      <c r="H68" s="13">
        <v>7088412</v>
      </c>
      <c r="I68" s="13">
        <v>2431</v>
      </c>
    </row>
    <row r="69" spans="1:9" s="4" customFormat="1" ht="25.5" x14ac:dyDescent="0.2">
      <c r="A69" s="10" t="s">
        <v>25</v>
      </c>
      <c r="B69" s="11" t="s">
        <v>168</v>
      </c>
      <c r="C69" s="11" t="s">
        <v>134</v>
      </c>
      <c r="D69" s="11" t="s">
        <v>38</v>
      </c>
      <c r="E69" s="15">
        <v>10</v>
      </c>
      <c r="F69" s="11" t="s">
        <v>8</v>
      </c>
      <c r="G69" s="12">
        <v>98</v>
      </c>
      <c r="H69" s="13">
        <v>9749849</v>
      </c>
      <c r="I69" s="13">
        <v>2677</v>
      </c>
    </row>
    <row r="70" spans="1:9" s="4" customFormat="1" ht="12.75" x14ac:dyDescent="0.2">
      <c r="A70" s="11" t="s">
        <v>157</v>
      </c>
      <c r="B70" s="11" t="s">
        <v>160</v>
      </c>
      <c r="C70" s="11" t="s">
        <v>94</v>
      </c>
      <c r="D70" s="11" t="s">
        <v>38</v>
      </c>
      <c r="E70" s="15">
        <v>8</v>
      </c>
      <c r="F70" s="11" t="s">
        <v>8</v>
      </c>
      <c r="G70" s="12">
        <v>98</v>
      </c>
      <c r="H70" s="13">
        <v>10699693</v>
      </c>
      <c r="I70" s="13">
        <v>3666</v>
      </c>
    </row>
    <row r="71" spans="1:9" s="4" customFormat="1" ht="12.75" x14ac:dyDescent="0.2">
      <c r="A71" s="11" t="s">
        <v>157</v>
      </c>
      <c r="B71" s="11" t="s">
        <v>161</v>
      </c>
      <c r="C71" s="11" t="s">
        <v>94</v>
      </c>
      <c r="D71" s="11" t="s">
        <v>38</v>
      </c>
      <c r="E71" s="15">
        <v>4</v>
      </c>
      <c r="F71" s="11" t="s">
        <v>8</v>
      </c>
      <c r="G71" s="12">
        <v>98</v>
      </c>
      <c r="H71" s="13">
        <v>6782346</v>
      </c>
      <c r="I71" s="13">
        <v>4623</v>
      </c>
    </row>
    <row r="72" spans="1:9" s="4" customFormat="1" ht="12.75" x14ac:dyDescent="0.2">
      <c r="A72" s="11" t="s">
        <v>157</v>
      </c>
      <c r="B72" s="11" t="s">
        <v>162</v>
      </c>
      <c r="C72" s="11" t="s">
        <v>94</v>
      </c>
      <c r="D72" s="11" t="s">
        <v>38</v>
      </c>
      <c r="E72" s="15">
        <v>4</v>
      </c>
      <c r="F72" s="11" t="s">
        <v>8</v>
      </c>
      <c r="G72" s="12">
        <v>98</v>
      </c>
      <c r="H72" s="13">
        <v>13496299</v>
      </c>
      <c r="I72" s="13">
        <v>9176</v>
      </c>
    </row>
    <row r="73" spans="1:9" s="4" customFormat="1" ht="12.75" x14ac:dyDescent="0.2">
      <c r="A73" s="11" t="s">
        <v>158</v>
      </c>
      <c r="B73" s="11" t="s">
        <v>158</v>
      </c>
      <c r="C73" s="11" t="s">
        <v>134</v>
      </c>
      <c r="D73" s="11" t="s">
        <v>38</v>
      </c>
      <c r="E73" s="15">
        <v>13</v>
      </c>
      <c r="F73" s="11" t="s">
        <v>8</v>
      </c>
      <c r="G73" s="12">
        <v>98</v>
      </c>
      <c r="H73" s="13">
        <v>16420793</v>
      </c>
      <c r="I73" s="13">
        <v>3423</v>
      </c>
    </row>
    <row r="74" spans="1:9" s="4" customFormat="1" ht="25.5" x14ac:dyDescent="0.2">
      <c r="A74" s="11" t="s">
        <v>158</v>
      </c>
      <c r="B74" s="10" t="s">
        <v>163</v>
      </c>
      <c r="C74" s="11" t="s">
        <v>94</v>
      </c>
      <c r="D74" s="11" t="s">
        <v>38</v>
      </c>
      <c r="E74" s="15">
        <v>13</v>
      </c>
      <c r="F74" s="11" t="s">
        <v>8</v>
      </c>
      <c r="G74" s="12">
        <v>98</v>
      </c>
      <c r="H74" s="13">
        <v>24577777</v>
      </c>
      <c r="I74" s="13">
        <v>5177</v>
      </c>
    </row>
    <row r="75" spans="1:9" s="4" customFormat="1" ht="12.75" x14ac:dyDescent="0.2">
      <c r="A75" s="11" t="s">
        <v>170</v>
      </c>
      <c r="B75" s="11" t="s">
        <v>177</v>
      </c>
      <c r="C75" s="11"/>
      <c r="D75" s="11" t="s">
        <v>38</v>
      </c>
      <c r="E75" s="15">
        <v>6</v>
      </c>
      <c r="F75" s="11" t="s">
        <v>8</v>
      </c>
      <c r="G75" s="12">
        <v>95</v>
      </c>
      <c r="H75" s="13">
        <v>12644162</v>
      </c>
      <c r="I75" s="13">
        <v>6012</v>
      </c>
    </row>
    <row r="76" spans="1:9" s="4" customFormat="1" ht="12.75" x14ac:dyDescent="0.2">
      <c r="A76" s="11" t="s">
        <v>170</v>
      </c>
      <c r="B76" s="11" t="s">
        <v>178</v>
      </c>
      <c r="C76" s="11"/>
      <c r="D76" s="11" t="s">
        <v>38</v>
      </c>
      <c r="E76" s="15">
        <v>24</v>
      </c>
      <c r="F76" s="11" t="s">
        <v>8</v>
      </c>
      <c r="G76" s="12">
        <v>95</v>
      </c>
      <c r="H76" s="13">
        <v>33251732</v>
      </c>
      <c r="I76" s="13">
        <v>3931</v>
      </c>
    </row>
    <row r="77" spans="1:9" s="4" customFormat="1" ht="25.5" x14ac:dyDescent="0.2">
      <c r="A77" s="11" t="s">
        <v>171</v>
      </c>
      <c r="B77" s="11" t="s">
        <v>171</v>
      </c>
      <c r="C77" s="10" t="s">
        <v>135</v>
      </c>
      <c r="D77" s="11" t="s">
        <v>38</v>
      </c>
      <c r="E77" s="15">
        <v>12</v>
      </c>
      <c r="F77" s="11" t="s">
        <v>8</v>
      </c>
      <c r="G77" s="12">
        <v>95</v>
      </c>
      <c r="H77" s="13">
        <v>12564009</v>
      </c>
      <c r="I77" s="13">
        <v>2923</v>
      </c>
    </row>
    <row r="78" spans="1:9" s="4" customFormat="1" ht="25.5" x14ac:dyDescent="0.2">
      <c r="A78" s="11" t="s">
        <v>172</v>
      </c>
      <c r="B78" s="11" t="s">
        <v>179</v>
      </c>
      <c r="C78" s="10" t="s">
        <v>135</v>
      </c>
      <c r="D78" s="11" t="s">
        <v>38</v>
      </c>
      <c r="E78" s="15">
        <v>14</v>
      </c>
      <c r="F78" s="11" t="s">
        <v>8</v>
      </c>
      <c r="G78" s="12">
        <v>95</v>
      </c>
      <c r="H78" s="13">
        <v>14007620</v>
      </c>
      <c r="I78" s="13">
        <v>2816</v>
      </c>
    </row>
    <row r="79" spans="1:9" s="4" customFormat="1" ht="25.5" x14ac:dyDescent="0.2">
      <c r="A79" s="11" t="s">
        <v>172</v>
      </c>
      <c r="B79" s="11" t="s">
        <v>180</v>
      </c>
      <c r="C79" s="10" t="s">
        <v>155</v>
      </c>
      <c r="D79" s="11" t="s">
        <v>38</v>
      </c>
      <c r="E79" s="15">
        <v>4</v>
      </c>
      <c r="F79" s="11" t="s">
        <v>8</v>
      </c>
      <c r="G79" s="12">
        <v>90</v>
      </c>
      <c r="H79" s="13">
        <v>3810067</v>
      </c>
      <c r="I79" s="13">
        <v>2811</v>
      </c>
    </row>
    <row r="80" spans="1:9" s="4" customFormat="1" ht="25.5" x14ac:dyDescent="0.2">
      <c r="A80" s="11" t="s">
        <v>173</v>
      </c>
      <c r="B80" s="10" t="s">
        <v>181</v>
      </c>
      <c r="C80" s="11"/>
      <c r="D80" s="11" t="s">
        <v>38</v>
      </c>
      <c r="E80" s="15">
        <v>20</v>
      </c>
      <c r="F80" s="11" t="s">
        <v>8</v>
      </c>
      <c r="G80" s="12">
        <v>95</v>
      </c>
      <c r="H80" s="13">
        <v>20222162</v>
      </c>
      <c r="I80" s="13">
        <v>2872</v>
      </c>
    </row>
    <row r="81" spans="1:9" s="4" customFormat="1" ht="25.5" x14ac:dyDescent="0.2">
      <c r="A81" s="10" t="s">
        <v>174</v>
      </c>
      <c r="B81" s="10" t="s">
        <v>181</v>
      </c>
      <c r="C81" s="11"/>
      <c r="D81" s="11" t="s">
        <v>38</v>
      </c>
      <c r="E81" s="15">
        <v>9</v>
      </c>
      <c r="F81" s="11" t="s">
        <v>8</v>
      </c>
      <c r="G81" s="12">
        <v>95</v>
      </c>
      <c r="H81" s="13">
        <v>22006019</v>
      </c>
      <c r="I81" s="13">
        <v>6898</v>
      </c>
    </row>
    <row r="82" spans="1:9" s="4" customFormat="1" ht="25.5" x14ac:dyDescent="0.2">
      <c r="A82" s="10" t="s">
        <v>174</v>
      </c>
      <c r="B82" s="10" t="s">
        <v>181</v>
      </c>
      <c r="C82" s="11"/>
      <c r="D82" s="11" t="s">
        <v>38</v>
      </c>
      <c r="E82" s="15">
        <v>3</v>
      </c>
      <c r="F82" s="11" t="s">
        <v>8</v>
      </c>
      <c r="G82" s="12">
        <v>95</v>
      </c>
      <c r="H82" s="13">
        <v>11672122</v>
      </c>
      <c r="I82" s="13">
        <v>11067</v>
      </c>
    </row>
    <row r="83" spans="1:9" s="4" customFormat="1" ht="12.75" x14ac:dyDescent="0.2">
      <c r="A83" s="11" t="s">
        <v>176</v>
      </c>
      <c r="B83" s="11" t="s">
        <v>183</v>
      </c>
      <c r="C83" s="11" t="s">
        <v>94</v>
      </c>
      <c r="D83" s="11" t="s">
        <v>21</v>
      </c>
      <c r="E83" s="15">
        <v>8</v>
      </c>
      <c r="F83" s="11" t="s">
        <v>8</v>
      </c>
      <c r="G83" s="12">
        <v>96</v>
      </c>
      <c r="H83" s="13">
        <v>9290551</v>
      </c>
      <c r="I83" s="13">
        <v>3314</v>
      </c>
    </row>
    <row r="84" spans="1:9" s="4" customFormat="1" ht="25.5" x14ac:dyDescent="0.2">
      <c r="A84" s="11" t="s">
        <v>176</v>
      </c>
      <c r="B84" s="10" t="s">
        <v>184</v>
      </c>
      <c r="C84" s="11" t="s">
        <v>94</v>
      </c>
      <c r="D84" s="11" t="s">
        <v>21</v>
      </c>
      <c r="E84" s="15">
        <v>6</v>
      </c>
      <c r="F84" s="11" t="s">
        <v>8</v>
      </c>
      <c r="G84" s="12">
        <v>95</v>
      </c>
      <c r="H84" s="13">
        <v>6923079</v>
      </c>
      <c r="I84" s="13">
        <v>3328</v>
      </c>
    </row>
    <row r="85" spans="1:9" s="4" customFormat="1" ht="12.75" x14ac:dyDescent="0.2">
      <c r="A85" s="11" t="s">
        <v>176</v>
      </c>
      <c r="B85" s="11" t="s">
        <v>185</v>
      </c>
      <c r="C85" s="11" t="s">
        <v>94</v>
      </c>
      <c r="D85" s="11" t="s">
        <v>21</v>
      </c>
      <c r="E85" s="15">
        <v>11</v>
      </c>
      <c r="F85" s="11" t="s">
        <v>8</v>
      </c>
      <c r="G85" s="12">
        <v>98</v>
      </c>
      <c r="H85" s="13">
        <v>9106522</v>
      </c>
      <c r="I85" s="13">
        <v>2314</v>
      </c>
    </row>
    <row r="86" spans="1:9" s="4" customFormat="1" ht="12.75" x14ac:dyDescent="0.2">
      <c r="A86" s="11" t="s">
        <v>176</v>
      </c>
      <c r="B86" s="11" t="s">
        <v>186</v>
      </c>
      <c r="C86" s="11" t="s">
        <v>94</v>
      </c>
      <c r="D86" s="11" t="s">
        <v>21</v>
      </c>
      <c r="E86" s="15">
        <v>12</v>
      </c>
      <c r="F86" s="11" t="s">
        <v>8</v>
      </c>
      <c r="G86" s="12">
        <v>95</v>
      </c>
      <c r="H86" s="13">
        <v>7148500</v>
      </c>
      <c r="I86" s="13">
        <v>1718</v>
      </c>
    </row>
    <row r="87" spans="1:9" s="4" customFormat="1" ht="12.75" x14ac:dyDescent="0.2">
      <c r="A87" s="11" t="s">
        <v>176</v>
      </c>
      <c r="B87" s="11" t="s">
        <v>187</v>
      </c>
      <c r="C87" s="11" t="s">
        <v>94</v>
      </c>
      <c r="D87" s="11" t="s">
        <v>21</v>
      </c>
      <c r="E87" s="15">
        <v>10</v>
      </c>
      <c r="F87" s="11" t="s">
        <v>8</v>
      </c>
      <c r="G87" s="12">
        <v>95</v>
      </c>
      <c r="H87" s="13">
        <v>8121760</v>
      </c>
      <c r="I87" s="13">
        <v>2342</v>
      </c>
    </row>
    <row r="88" spans="1:9" s="4" customFormat="1" ht="25.5" x14ac:dyDescent="0.2">
      <c r="A88" s="11" t="s">
        <v>176</v>
      </c>
      <c r="B88" s="11" t="s">
        <v>188</v>
      </c>
      <c r="C88" s="10" t="s">
        <v>96</v>
      </c>
      <c r="D88" s="11" t="s">
        <v>21</v>
      </c>
      <c r="E88" s="15">
        <v>16</v>
      </c>
      <c r="F88" s="11" t="s">
        <v>8</v>
      </c>
      <c r="G88" s="12">
        <v>95.7</v>
      </c>
      <c r="H88" s="13">
        <v>12700204</v>
      </c>
      <c r="I88" s="13">
        <v>2272</v>
      </c>
    </row>
    <row r="89" spans="1:9" s="4" customFormat="1" ht="12.75" x14ac:dyDescent="0.2">
      <c r="A89" s="11" t="s">
        <v>176</v>
      </c>
      <c r="B89" s="11" t="s">
        <v>189</v>
      </c>
      <c r="C89" s="11" t="s">
        <v>94</v>
      </c>
      <c r="D89" s="11" t="s">
        <v>21</v>
      </c>
      <c r="E89" s="15">
        <v>11</v>
      </c>
      <c r="F89" s="11" t="s">
        <v>8</v>
      </c>
      <c r="G89" s="12">
        <v>98</v>
      </c>
      <c r="H89" s="13">
        <v>9381019</v>
      </c>
      <c r="I89" s="13">
        <v>2384</v>
      </c>
    </row>
    <row r="90" spans="1:9" s="4" customFormat="1" ht="12.75" x14ac:dyDescent="0.2">
      <c r="A90" s="11" t="s">
        <v>176</v>
      </c>
      <c r="B90" s="11" t="s">
        <v>190</v>
      </c>
      <c r="C90" s="11" t="s">
        <v>94</v>
      </c>
      <c r="D90" s="11" t="s">
        <v>21</v>
      </c>
      <c r="E90" s="15">
        <v>2</v>
      </c>
      <c r="F90" s="11" t="s">
        <v>8</v>
      </c>
      <c r="G90" s="12">
        <v>98</v>
      </c>
      <c r="H90" s="13">
        <v>2258960</v>
      </c>
      <c r="I90" s="13">
        <v>3158</v>
      </c>
    </row>
    <row r="91" spans="1:9" s="4" customFormat="1" ht="25.5" x14ac:dyDescent="0.2">
      <c r="A91" s="11" t="s">
        <v>176</v>
      </c>
      <c r="B91" s="10" t="s">
        <v>191</v>
      </c>
      <c r="C91" s="10" t="s">
        <v>96</v>
      </c>
      <c r="D91" s="11" t="s">
        <v>21</v>
      </c>
      <c r="E91" s="15">
        <v>16</v>
      </c>
      <c r="F91" s="11" t="s">
        <v>8</v>
      </c>
      <c r="G91" s="12">
        <v>97.5</v>
      </c>
      <c r="H91" s="13">
        <v>17460127</v>
      </c>
      <c r="I91" s="13">
        <v>3066</v>
      </c>
    </row>
    <row r="92" spans="1:9" s="4" customFormat="1" ht="25.5" x14ac:dyDescent="0.2">
      <c r="A92" s="11" t="s">
        <v>176</v>
      </c>
      <c r="B92" s="10" t="s">
        <v>192</v>
      </c>
      <c r="C92" s="10" t="s">
        <v>96</v>
      </c>
      <c r="D92" s="11" t="s">
        <v>21</v>
      </c>
      <c r="E92" s="15">
        <v>12</v>
      </c>
      <c r="F92" s="11" t="s">
        <v>8</v>
      </c>
      <c r="G92" s="12">
        <v>95.5</v>
      </c>
      <c r="H92" s="13">
        <v>10881311</v>
      </c>
      <c r="I92" s="13">
        <v>2601</v>
      </c>
    </row>
    <row r="93" spans="1:9" s="4" customFormat="1" ht="12.75" x14ac:dyDescent="0.2">
      <c r="A93" s="11" t="s">
        <v>176</v>
      </c>
      <c r="B93" s="11" t="s">
        <v>194</v>
      </c>
      <c r="C93" s="11" t="s">
        <v>94</v>
      </c>
      <c r="D93" s="11" t="s">
        <v>21</v>
      </c>
      <c r="E93" s="15">
        <v>6</v>
      </c>
      <c r="F93" s="11" t="s">
        <v>8</v>
      </c>
      <c r="G93" s="12">
        <v>98</v>
      </c>
      <c r="H93" s="13">
        <v>15565316</v>
      </c>
      <c r="I93" s="13">
        <v>7253</v>
      </c>
    </row>
    <row r="94" spans="1:9" s="4" customFormat="1" ht="12.75" x14ac:dyDescent="0.2">
      <c r="A94" s="11" t="s">
        <v>176</v>
      </c>
      <c r="B94" s="11" t="s">
        <v>195</v>
      </c>
      <c r="C94" s="11" t="s">
        <v>94</v>
      </c>
      <c r="D94" s="11" t="s">
        <v>21</v>
      </c>
      <c r="E94" s="15">
        <v>12</v>
      </c>
      <c r="F94" s="11" t="s">
        <v>8</v>
      </c>
      <c r="G94" s="12">
        <v>98</v>
      </c>
      <c r="H94" s="13">
        <v>7983842</v>
      </c>
      <c r="I94" s="13">
        <v>1860</v>
      </c>
    </row>
    <row r="95" spans="1:9" s="4" customFormat="1" ht="25.5" x14ac:dyDescent="0.2">
      <c r="A95" s="11" t="s">
        <v>200</v>
      </c>
      <c r="B95" s="10" t="s">
        <v>197</v>
      </c>
      <c r="C95" s="10" t="s">
        <v>96</v>
      </c>
      <c r="D95" s="11" t="s">
        <v>202</v>
      </c>
      <c r="E95" s="15">
        <v>12</v>
      </c>
      <c r="F95" s="11" t="s">
        <v>8</v>
      </c>
      <c r="G95" s="12">
        <v>98</v>
      </c>
      <c r="H95" s="13">
        <v>13246138</v>
      </c>
      <c r="I95" s="13">
        <v>3021</v>
      </c>
    </row>
    <row r="96" spans="1:9" s="4" customFormat="1" ht="12.75" x14ac:dyDescent="0.2">
      <c r="A96" s="11" t="s">
        <v>204</v>
      </c>
      <c r="B96" s="11" t="s">
        <v>215</v>
      </c>
      <c r="C96" s="11" t="s">
        <v>94</v>
      </c>
      <c r="D96" s="11" t="s">
        <v>222</v>
      </c>
      <c r="E96" s="15">
        <v>30</v>
      </c>
      <c r="F96" s="11" t="s">
        <v>8</v>
      </c>
      <c r="G96" s="12">
        <v>96</v>
      </c>
      <c r="H96" s="13">
        <v>21493773</v>
      </c>
      <c r="I96" s="13">
        <v>2040</v>
      </c>
    </row>
    <row r="97" spans="1:9" s="4" customFormat="1" ht="25.5" x14ac:dyDescent="0.2">
      <c r="A97" s="11" t="s">
        <v>223</v>
      </c>
      <c r="B97" s="10" t="s">
        <v>238</v>
      </c>
      <c r="C97" s="10" t="s">
        <v>96</v>
      </c>
      <c r="D97" s="11" t="s">
        <v>72</v>
      </c>
      <c r="E97" s="15">
        <v>10</v>
      </c>
      <c r="F97" s="11" t="s">
        <v>8</v>
      </c>
      <c r="G97" s="12">
        <v>98</v>
      </c>
      <c r="H97" s="13">
        <v>7749698</v>
      </c>
      <c r="I97" s="13">
        <v>2402</v>
      </c>
    </row>
    <row r="98" spans="1:9" s="4" customFormat="1" ht="25.5" x14ac:dyDescent="0.2">
      <c r="A98" s="10" t="s">
        <v>224</v>
      </c>
      <c r="B98" s="10" t="s">
        <v>236</v>
      </c>
      <c r="C98" s="10" t="s">
        <v>96</v>
      </c>
      <c r="D98" s="11" t="s">
        <v>72</v>
      </c>
      <c r="E98" s="15">
        <v>18</v>
      </c>
      <c r="F98" s="11" t="s">
        <v>8</v>
      </c>
      <c r="G98" s="12">
        <v>98</v>
      </c>
      <c r="H98" s="13">
        <v>11956453</v>
      </c>
      <c r="I98" s="13">
        <v>1890</v>
      </c>
    </row>
    <row r="99" spans="1:9" s="4" customFormat="1" ht="25.5" x14ac:dyDescent="0.2">
      <c r="A99" s="11" t="s">
        <v>226</v>
      </c>
      <c r="B99" s="10" t="s">
        <v>234</v>
      </c>
      <c r="C99" s="11" t="s">
        <v>94</v>
      </c>
      <c r="D99" s="11" t="s">
        <v>72</v>
      </c>
      <c r="E99" s="15">
        <v>14</v>
      </c>
      <c r="F99" s="11" t="s">
        <v>8</v>
      </c>
      <c r="G99" s="12">
        <v>96</v>
      </c>
      <c r="H99" s="13">
        <v>10250696</v>
      </c>
      <c r="I99" s="13">
        <v>1936</v>
      </c>
    </row>
    <row r="100" spans="1:9" s="4" customFormat="1" ht="25.5" x14ac:dyDescent="0.2">
      <c r="A100" s="10" t="s">
        <v>229</v>
      </c>
      <c r="B100" s="11" t="s">
        <v>109</v>
      </c>
      <c r="C100" s="10" t="s">
        <v>96</v>
      </c>
      <c r="D100" s="11" t="s">
        <v>72</v>
      </c>
      <c r="E100" s="15">
        <v>7</v>
      </c>
      <c r="F100" s="11" t="s">
        <v>8</v>
      </c>
      <c r="G100" s="12">
        <v>95</v>
      </c>
      <c r="H100" s="13">
        <v>4126230</v>
      </c>
      <c r="I100" s="13">
        <v>1650</v>
      </c>
    </row>
    <row r="101" spans="1:9" s="4" customFormat="1" ht="12.75" x14ac:dyDescent="0.2">
      <c r="A101" s="11" t="s">
        <v>231</v>
      </c>
      <c r="B101" s="11" t="s">
        <v>232</v>
      </c>
      <c r="C101" s="11" t="s">
        <v>134</v>
      </c>
      <c r="D101" s="11" t="s">
        <v>73</v>
      </c>
      <c r="E101" s="15">
        <v>20</v>
      </c>
      <c r="F101" s="11" t="s">
        <v>8</v>
      </c>
      <c r="G101" s="12">
        <v>98</v>
      </c>
      <c r="H101" s="13">
        <v>29347309</v>
      </c>
      <c r="I101" s="13">
        <v>4102</v>
      </c>
    </row>
    <row r="102" spans="1:9" s="4" customFormat="1" ht="12.75" x14ac:dyDescent="0.2">
      <c r="E102" s="16"/>
      <c r="G102" s="6"/>
      <c r="H102" s="9"/>
      <c r="I102" s="9"/>
    </row>
    <row r="103" spans="1:9" s="3" customFormat="1" ht="47.25" x14ac:dyDescent="0.25">
      <c r="A103" s="17" t="s">
        <v>2</v>
      </c>
      <c r="B103" s="17" t="s">
        <v>3</v>
      </c>
      <c r="C103" s="17" t="s">
        <v>4</v>
      </c>
      <c r="D103" s="17" t="s">
        <v>5</v>
      </c>
      <c r="E103" s="18" t="s">
        <v>13</v>
      </c>
      <c r="F103" s="17" t="s">
        <v>7</v>
      </c>
      <c r="G103" s="19" t="s">
        <v>14</v>
      </c>
      <c r="H103" s="20" t="s">
        <v>15</v>
      </c>
      <c r="I103" s="20" t="s">
        <v>1</v>
      </c>
    </row>
    <row r="104" spans="1:9" ht="15.75" x14ac:dyDescent="0.25">
      <c r="A104" s="51" t="s">
        <v>240</v>
      </c>
      <c r="B104" s="51"/>
      <c r="C104" s="51"/>
      <c r="D104" s="51"/>
      <c r="E104" s="51"/>
      <c r="F104" s="51"/>
      <c r="G104" s="51"/>
      <c r="H104" s="51"/>
      <c r="I104" s="51"/>
    </row>
    <row r="105" spans="1:9" s="4" customFormat="1" ht="12.75" x14ac:dyDescent="0.2">
      <c r="A105" s="11" t="s">
        <v>241</v>
      </c>
      <c r="B105" s="11" t="s">
        <v>241</v>
      </c>
      <c r="C105" s="11" t="s">
        <v>134</v>
      </c>
      <c r="D105" s="11" t="s">
        <v>38</v>
      </c>
      <c r="E105" s="15">
        <v>8</v>
      </c>
      <c r="F105" s="11" t="s">
        <v>8</v>
      </c>
      <c r="G105" s="12">
        <v>98</v>
      </c>
      <c r="H105" s="13">
        <v>7530523</v>
      </c>
      <c r="I105" s="13">
        <v>2559</v>
      </c>
    </row>
    <row r="106" spans="1:9" s="4" customFormat="1" ht="25.5" x14ac:dyDescent="0.2">
      <c r="A106" s="11" t="s">
        <v>242</v>
      </c>
      <c r="B106" s="11" t="s">
        <v>249</v>
      </c>
      <c r="C106" s="10" t="s">
        <v>96</v>
      </c>
      <c r="D106" s="11" t="s">
        <v>38</v>
      </c>
      <c r="E106" s="15">
        <v>10</v>
      </c>
      <c r="F106" s="11" t="s">
        <v>8</v>
      </c>
      <c r="G106" s="12">
        <v>98</v>
      </c>
      <c r="H106" s="13">
        <v>24171871</v>
      </c>
      <c r="I106" s="13">
        <v>6605</v>
      </c>
    </row>
    <row r="107" spans="1:9" s="4" customFormat="1" ht="25.5" x14ac:dyDescent="0.2">
      <c r="A107" s="11" t="s">
        <v>242</v>
      </c>
      <c r="B107" s="11" t="s">
        <v>251</v>
      </c>
      <c r="C107" s="10" t="s">
        <v>96</v>
      </c>
      <c r="D107" s="11" t="s">
        <v>38</v>
      </c>
      <c r="E107" s="15">
        <v>7</v>
      </c>
      <c r="F107" s="11" t="s">
        <v>8</v>
      </c>
      <c r="G107" s="12">
        <v>98</v>
      </c>
      <c r="H107" s="13">
        <v>12453814</v>
      </c>
      <c r="I107" s="13">
        <v>4850</v>
      </c>
    </row>
    <row r="108" spans="1:9" s="4" customFormat="1" ht="25.5" x14ac:dyDescent="0.2">
      <c r="A108" s="11" t="s">
        <v>242</v>
      </c>
      <c r="B108" s="11" t="s">
        <v>250</v>
      </c>
      <c r="C108" s="10" t="s">
        <v>96</v>
      </c>
      <c r="D108" s="11" t="s">
        <v>38</v>
      </c>
      <c r="E108" s="15">
        <v>11</v>
      </c>
      <c r="F108" s="11" t="s">
        <v>8</v>
      </c>
      <c r="G108" s="12">
        <v>98</v>
      </c>
      <c r="H108" s="13">
        <v>11770585</v>
      </c>
      <c r="I108" s="13">
        <v>2917</v>
      </c>
    </row>
    <row r="109" spans="1:9" s="4" customFormat="1" ht="25.5" x14ac:dyDescent="0.2">
      <c r="A109" s="11" t="s">
        <v>243</v>
      </c>
      <c r="B109" s="11" t="s">
        <v>252</v>
      </c>
      <c r="C109" s="10" t="s">
        <v>153</v>
      </c>
      <c r="D109" s="11" t="s">
        <v>38</v>
      </c>
      <c r="E109" s="15">
        <v>6</v>
      </c>
      <c r="F109" s="11" t="s">
        <v>8</v>
      </c>
      <c r="G109" s="12">
        <v>98</v>
      </c>
      <c r="H109" s="13">
        <v>5014800</v>
      </c>
      <c r="I109" s="13">
        <v>2340</v>
      </c>
    </row>
    <row r="110" spans="1:9" s="4" customFormat="1" ht="25.5" x14ac:dyDescent="0.2">
      <c r="A110" s="11" t="s">
        <v>243</v>
      </c>
      <c r="B110" s="11" t="s">
        <v>253</v>
      </c>
      <c r="C110" s="10" t="s">
        <v>118</v>
      </c>
      <c r="D110" s="11" t="s">
        <v>38</v>
      </c>
      <c r="E110" s="15">
        <v>10</v>
      </c>
      <c r="F110" s="11" t="s">
        <v>8</v>
      </c>
      <c r="G110" s="12">
        <v>98</v>
      </c>
      <c r="H110" s="13">
        <v>8455768</v>
      </c>
      <c r="I110" s="13">
        <v>2339</v>
      </c>
    </row>
    <row r="111" spans="1:9" s="4" customFormat="1" ht="25.5" x14ac:dyDescent="0.2">
      <c r="A111" s="11" t="s">
        <v>244</v>
      </c>
      <c r="B111" s="11" t="s">
        <v>254</v>
      </c>
      <c r="C111" s="10" t="s">
        <v>154</v>
      </c>
      <c r="D111" s="11" t="s">
        <v>38</v>
      </c>
      <c r="E111" s="15">
        <v>24</v>
      </c>
      <c r="F111" s="11" t="s">
        <v>8</v>
      </c>
      <c r="G111" s="12">
        <v>98</v>
      </c>
      <c r="H111" s="13">
        <v>18592347</v>
      </c>
      <c r="I111" s="13">
        <v>2139</v>
      </c>
    </row>
    <row r="112" spans="1:9" s="4" customFormat="1" ht="25.5" x14ac:dyDescent="0.2">
      <c r="A112" s="11" t="s">
        <v>244</v>
      </c>
      <c r="B112" s="11" t="s">
        <v>255</v>
      </c>
      <c r="C112" s="10" t="s">
        <v>155</v>
      </c>
      <c r="D112" s="11" t="s">
        <v>38</v>
      </c>
      <c r="E112" s="15">
        <v>24</v>
      </c>
      <c r="F112" s="11" t="s">
        <v>8</v>
      </c>
      <c r="G112" s="12">
        <v>98</v>
      </c>
      <c r="H112" s="13">
        <v>18592347</v>
      </c>
      <c r="I112" s="13">
        <v>2139</v>
      </c>
    </row>
    <row r="113" spans="1:9" s="4" customFormat="1" ht="25.5" x14ac:dyDescent="0.2">
      <c r="A113" s="11" t="s">
        <v>245</v>
      </c>
      <c r="B113" s="11" t="s">
        <v>256</v>
      </c>
      <c r="C113" s="10" t="s">
        <v>135</v>
      </c>
      <c r="D113" s="11" t="s">
        <v>38</v>
      </c>
      <c r="E113" s="15">
        <v>7</v>
      </c>
      <c r="F113" s="11" t="s">
        <v>8</v>
      </c>
      <c r="G113" s="12">
        <v>98</v>
      </c>
      <c r="H113" s="13">
        <v>4330066</v>
      </c>
      <c r="I113" s="13">
        <v>1695</v>
      </c>
    </row>
    <row r="114" spans="1:9" s="4" customFormat="1" ht="25.5" x14ac:dyDescent="0.2">
      <c r="A114" s="11" t="s">
        <v>246</v>
      </c>
      <c r="B114" s="10" t="s">
        <v>257</v>
      </c>
      <c r="C114" s="11" t="s">
        <v>134</v>
      </c>
      <c r="D114" s="11" t="s">
        <v>21</v>
      </c>
      <c r="E114" s="15">
        <v>16</v>
      </c>
      <c r="F114" s="11" t="s">
        <v>8</v>
      </c>
      <c r="G114" s="12">
        <v>98</v>
      </c>
      <c r="H114" s="13">
        <v>21075273</v>
      </c>
      <c r="I114" s="13">
        <v>3682</v>
      </c>
    </row>
    <row r="115" spans="1:9" s="4" customFormat="1" ht="12.75" x14ac:dyDescent="0.2">
      <c r="A115" s="11" t="s">
        <v>246</v>
      </c>
      <c r="B115" s="11" t="s">
        <v>258</v>
      </c>
      <c r="C115" s="11" t="s">
        <v>134</v>
      </c>
      <c r="D115" s="11" t="s">
        <v>21</v>
      </c>
      <c r="E115" s="15">
        <v>6</v>
      </c>
      <c r="F115" s="11" t="s">
        <v>8</v>
      </c>
      <c r="G115" s="12">
        <v>91.1</v>
      </c>
      <c r="H115" s="13">
        <v>8608210</v>
      </c>
      <c r="I115" s="13">
        <v>4315</v>
      </c>
    </row>
    <row r="116" spans="1:9" s="4" customFormat="1" ht="25.5" x14ac:dyDescent="0.2">
      <c r="A116" s="10" t="s">
        <v>247</v>
      </c>
      <c r="B116" s="11" t="s">
        <v>259</v>
      </c>
      <c r="C116" s="11" t="s">
        <v>94</v>
      </c>
      <c r="D116" s="11" t="s">
        <v>21</v>
      </c>
      <c r="E116" s="15">
        <v>14</v>
      </c>
      <c r="F116" s="11" t="s">
        <v>8</v>
      </c>
      <c r="G116" s="12">
        <v>98</v>
      </c>
      <c r="H116" s="13">
        <v>17913344</v>
      </c>
      <c r="I116" s="13">
        <v>3577</v>
      </c>
    </row>
    <row r="117" spans="1:9" s="4" customFormat="1" ht="25.5" x14ac:dyDescent="0.2">
      <c r="A117" s="10" t="s">
        <v>247</v>
      </c>
      <c r="B117" s="11" t="s">
        <v>260</v>
      </c>
      <c r="C117" s="11" t="s">
        <v>94</v>
      </c>
      <c r="D117" s="11" t="s">
        <v>21</v>
      </c>
      <c r="E117" s="15">
        <v>8</v>
      </c>
      <c r="F117" s="11" t="s">
        <v>8</v>
      </c>
      <c r="G117" s="12">
        <v>98</v>
      </c>
      <c r="H117" s="13">
        <v>9567146</v>
      </c>
      <c r="I117" s="13">
        <v>3343</v>
      </c>
    </row>
    <row r="118" spans="1:9" s="4" customFormat="1" ht="25.5" x14ac:dyDescent="0.2">
      <c r="A118" s="10" t="s">
        <v>247</v>
      </c>
      <c r="B118" s="11" t="s">
        <v>262</v>
      </c>
      <c r="C118" s="11" t="s">
        <v>94</v>
      </c>
      <c r="D118" s="11" t="s">
        <v>21</v>
      </c>
      <c r="E118" s="15">
        <v>5</v>
      </c>
      <c r="F118" s="11" t="s">
        <v>8</v>
      </c>
      <c r="G118" s="12">
        <v>98</v>
      </c>
      <c r="H118" s="13">
        <v>13279584</v>
      </c>
      <c r="I118" s="13">
        <v>7425</v>
      </c>
    </row>
    <row r="119" spans="1:9" s="4" customFormat="1" ht="25.5" x14ac:dyDescent="0.2">
      <c r="A119" s="10" t="s">
        <v>247</v>
      </c>
      <c r="B119" s="11" t="s">
        <v>263</v>
      </c>
      <c r="C119" s="11" t="s">
        <v>134</v>
      </c>
      <c r="D119" s="11" t="s">
        <v>21</v>
      </c>
      <c r="E119" s="15">
        <v>11</v>
      </c>
      <c r="F119" s="11" t="s">
        <v>8</v>
      </c>
      <c r="G119" s="12">
        <v>98</v>
      </c>
      <c r="H119" s="13">
        <v>16009446</v>
      </c>
      <c r="I119" s="13">
        <v>4069</v>
      </c>
    </row>
    <row r="120" spans="1:9" s="4" customFormat="1" ht="25.5" x14ac:dyDescent="0.2">
      <c r="A120" s="11" t="s">
        <v>248</v>
      </c>
      <c r="B120" s="10" t="s">
        <v>264</v>
      </c>
      <c r="C120" s="11" t="s">
        <v>134</v>
      </c>
      <c r="D120" s="11" t="s">
        <v>21</v>
      </c>
      <c r="E120" s="15">
        <v>10</v>
      </c>
      <c r="F120" s="11" t="s">
        <v>8</v>
      </c>
      <c r="G120" s="12">
        <v>90</v>
      </c>
      <c r="H120" s="13">
        <v>14943270</v>
      </c>
      <c r="I120" s="13">
        <v>4549</v>
      </c>
    </row>
    <row r="121" spans="1:9" s="4" customFormat="1" ht="12.75" x14ac:dyDescent="0.2">
      <c r="E121" s="16"/>
      <c r="G121" s="6"/>
      <c r="H121" s="9"/>
      <c r="I121" s="9"/>
    </row>
    <row r="122" spans="1:9" s="4" customFormat="1" ht="12.75" x14ac:dyDescent="0.2">
      <c r="E122" s="16"/>
      <c r="G122" s="6"/>
      <c r="H122" s="9"/>
      <c r="I122" s="9"/>
    </row>
    <row r="123" spans="1:9" s="3" customFormat="1" ht="47.25" x14ac:dyDescent="0.25">
      <c r="A123" s="17" t="s">
        <v>2</v>
      </c>
      <c r="B123" s="17" t="s">
        <v>3</v>
      </c>
      <c r="C123" s="17" t="s">
        <v>4</v>
      </c>
      <c r="D123" s="17" t="s">
        <v>5</v>
      </c>
      <c r="E123" s="18" t="s">
        <v>13</v>
      </c>
      <c r="F123" s="17" t="s">
        <v>7</v>
      </c>
      <c r="G123" s="19" t="s">
        <v>14</v>
      </c>
      <c r="H123" s="20" t="s">
        <v>15</v>
      </c>
      <c r="I123" s="20" t="s">
        <v>1</v>
      </c>
    </row>
    <row r="124" spans="1:9" ht="15.75" x14ac:dyDescent="0.25">
      <c r="A124" s="51" t="s">
        <v>265</v>
      </c>
      <c r="B124" s="51"/>
      <c r="C124" s="51"/>
      <c r="D124" s="51"/>
      <c r="E124" s="51"/>
      <c r="F124" s="51"/>
      <c r="G124" s="51"/>
      <c r="H124" s="51"/>
      <c r="I124" s="51"/>
    </row>
    <row r="125" spans="1:9" s="26" customFormat="1" ht="25.5" x14ac:dyDescent="0.2">
      <c r="A125" s="22" t="s">
        <v>266</v>
      </c>
      <c r="B125" s="22" t="s">
        <v>274</v>
      </c>
      <c r="C125" s="27" t="s">
        <v>96</v>
      </c>
      <c r="D125" s="22" t="s">
        <v>284</v>
      </c>
      <c r="E125" s="23">
        <v>32</v>
      </c>
      <c r="F125" s="22" t="s">
        <v>8</v>
      </c>
      <c r="G125" s="24">
        <v>95</v>
      </c>
      <c r="H125" s="25">
        <v>18216587</v>
      </c>
      <c r="I125" s="25">
        <v>1563</v>
      </c>
    </row>
    <row r="126" spans="1:9" s="4" customFormat="1" ht="12.75" x14ac:dyDescent="0.2">
      <c r="A126" s="11" t="s">
        <v>267</v>
      </c>
      <c r="B126" s="11" t="s">
        <v>275</v>
      </c>
      <c r="C126" s="11" t="s">
        <v>134</v>
      </c>
      <c r="D126" s="11" t="s">
        <v>119</v>
      </c>
      <c r="E126" s="15">
        <v>9</v>
      </c>
      <c r="F126" s="11" t="s">
        <v>8</v>
      </c>
      <c r="G126" s="12">
        <v>100</v>
      </c>
      <c r="H126" s="13">
        <v>7061501</v>
      </c>
      <c r="I126" s="13">
        <v>2150</v>
      </c>
    </row>
    <row r="127" spans="1:9" s="4" customFormat="1" ht="12.75" x14ac:dyDescent="0.2">
      <c r="A127" s="11" t="s">
        <v>267</v>
      </c>
      <c r="B127" s="11" t="s">
        <v>276</v>
      </c>
      <c r="C127" s="11" t="s">
        <v>134</v>
      </c>
      <c r="D127" s="11" t="s">
        <v>119</v>
      </c>
      <c r="E127" s="15">
        <v>18</v>
      </c>
      <c r="F127" s="11" t="s">
        <v>8</v>
      </c>
      <c r="G127" s="12">
        <v>100</v>
      </c>
      <c r="H127" s="13">
        <v>10788954</v>
      </c>
      <c r="I127" s="13">
        <v>1642</v>
      </c>
    </row>
    <row r="128" spans="1:9" s="4" customFormat="1" ht="25.5" x14ac:dyDescent="0.2">
      <c r="A128" s="10" t="s">
        <v>268</v>
      </c>
      <c r="B128" s="11" t="s">
        <v>277</v>
      </c>
      <c r="C128" s="11" t="s">
        <v>134</v>
      </c>
      <c r="D128" s="11" t="s">
        <v>38</v>
      </c>
      <c r="E128" s="15">
        <v>5</v>
      </c>
      <c r="F128" s="11" t="s">
        <v>8</v>
      </c>
      <c r="G128" s="12">
        <v>95</v>
      </c>
      <c r="H128" s="13">
        <v>3024831</v>
      </c>
      <c r="I128" s="13">
        <v>1697</v>
      </c>
    </row>
    <row r="129" spans="1:9" s="4" customFormat="1" ht="12.75" x14ac:dyDescent="0.2">
      <c r="A129" s="11" t="s">
        <v>269</v>
      </c>
      <c r="B129" s="11" t="s">
        <v>278</v>
      </c>
      <c r="C129" s="11" t="s">
        <v>134</v>
      </c>
      <c r="D129" s="11" t="s">
        <v>38</v>
      </c>
      <c r="E129" s="15">
        <v>7</v>
      </c>
      <c r="F129" s="11" t="s">
        <v>8</v>
      </c>
      <c r="G129" s="12">
        <v>95.5</v>
      </c>
      <c r="H129" s="13">
        <v>7647153</v>
      </c>
      <c r="I129" s="13">
        <v>3035</v>
      </c>
    </row>
    <row r="130" spans="1:9" s="4" customFormat="1" ht="25.5" x14ac:dyDescent="0.2">
      <c r="A130" s="11" t="s">
        <v>270</v>
      </c>
      <c r="B130" s="11" t="s">
        <v>279</v>
      </c>
      <c r="C130" s="10" t="s">
        <v>153</v>
      </c>
      <c r="D130" s="11" t="s">
        <v>38</v>
      </c>
      <c r="E130" s="15">
        <v>36</v>
      </c>
      <c r="F130" s="11" t="s">
        <v>8</v>
      </c>
      <c r="G130" s="12">
        <v>95</v>
      </c>
      <c r="H130" s="13">
        <v>20387062</v>
      </c>
      <c r="I130" s="13">
        <v>1633</v>
      </c>
    </row>
    <row r="131" spans="1:9" s="4" customFormat="1" ht="25.5" x14ac:dyDescent="0.2">
      <c r="A131" s="11" t="s">
        <v>271</v>
      </c>
      <c r="B131" s="11" t="s">
        <v>271</v>
      </c>
      <c r="C131" s="10" t="s">
        <v>96</v>
      </c>
      <c r="D131" s="11" t="s">
        <v>38</v>
      </c>
      <c r="E131" s="15">
        <v>20</v>
      </c>
      <c r="F131" s="11" t="s">
        <v>8</v>
      </c>
      <c r="G131" s="12">
        <v>95</v>
      </c>
      <c r="H131" s="13">
        <v>16592297</v>
      </c>
      <c r="I131" s="13">
        <v>2393</v>
      </c>
    </row>
    <row r="132" spans="1:9" s="4" customFormat="1" ht="12.75" x14ac:dyDescent="0.2">
      <c r="A132" s="11" t="s">
        <v>272</v>
      </c>
      <c r="B132" s="11" t="s">
        <v>280</v>
      </c>
      <c r="C132" s="11" t="s">
        <v>134</v>
      </c>
      <c r="D132" s="11" t="s">
        <v>21</v>
      </c>
      <c r="E132" s="15">
        <v>12</v>
      </c>
      <c r="F132" s="11" t="s">
        <v>8</v>
      </c>
      <c r="G132" s="12">
        <v>95</v>
      </c>
      <c r="H132" s="13">
        <v>13755768</v>
      </c>
      <c r="I132" s="13">
        <v>3306</v>
      </c>
    </row>
    <row r="133" spans="1:9" s="4" customFormat="1" ht="12.75" x14ac:dyDescent="0.2">
      <c r="A133" s="11" t="s">
        <v>273</v>
      </c>
      <c r="B133" s="11" t="s">
        <v>282</v>
      </c>
      <c r="C133" s="11" t="s">
        <v>94</v>
      </c>
      <c r="D133" s="11" t="s">
        <v>21</v>
      </c>
      <c r="E133" s="15">
        <v>17</v>
      </c>
      <c r="F133" s="11" t="s">
        <v>8</v>
      </c>
      <c r="G133" s="12">
        <v>98</v>
      </c>
      <c r="H133" s="13">
        <v>12435391</v>
      </c>
      <c r="I133" s="13">
        <v>2045</v>
      </c>
    </row>
    <row r="134" spans="1:9" s="4" customFormat="1" ht="25.5" x14ac:dyDescent="0.2">
      <c r="A134" s="11" t="s">
        <v>273</v>
      </c>
      <c r="B134" s="10" t="s">
        <v>283</v>
      </c>
      <c r="C134" s="11" t="s">
        <v>94</v>
      </c>
      <c r="D134" s="11" t="s">
        <v>21</v>
      </c>
      <c r="E134" s="15">
        <v>0</v>
      </c>
      <c r="F134" s="11" t="s">
        <v>8</v>
      </c>
      <c r="G134" s="12">
        <v>98</v>
      </c>
      <c r="H134" s="13">
        <v>0</v>
      </c>
      <c r="I134" s="13">
        <v>2312</v>
      </c>
    </row>
    <row r="135" spans="1:9" s="4" customFormat="1" ht="25.5" x14ac:dyDescent="0.2">
      <c r="A135" s="11" t="s">
        <v>273</v>
      </c>
      <c r="B135" s="10" t="s">
        <v>285</v>
      </c>
      <c r="C135" s="11" t="s">
        <v>94</v>
      </c>
      <c r="D135" s="11" t="s">
        <v>21</v>
      </c>
      <c r="E135" s="15">
        <v>0</v>
      </c>
      <c r="F135" s="11" t="s">
        <v>8</v>
      </c>
      <c r="G135" s="12">
        <v>98</v>
      </c>
      <c r="H135" s="13">
        <v>0</v>
      </c>
      <c r="I135" s="13">
        <v>1609</v>
      </c>
    </row>
    <row r="136" spans="1:9" s="4" customFormat="1" ht="25.5" x14ac:dyDescent="0.2">
      <c r="A136" s="11" t="s">
        <v>273</v>
      </c>
      <c r="B136" s="10" t="s">
        <v>286</v>
      </c>
      <c r="C136" s="10" t="s">
        <v>96</v>
      </c>
      <c r="D136" s="11" t="s">
        <v>21</v>
      </c>
      <c r="E136" s="15">
        <v>20</v>
      </c>
      <c r="F136" s="11" t="s">
        <v>8</v>
      </c>
      <c r="G136" s="12">
        <v>98</v>
      </c>
      <c r="H136" s="13">
        <v>12934219</v>
      </c>
      <c r="I136" s="13">
        <v>1808</v>
      </c>
    </row>
    <row r="137" spans="1:9" s="4" customFormat="1" ht="25.5" x14ac:dyDescent="0.2">
      <c r="A137" s="11" t="s">
        <v>273</v>
      </c>
      <c r="B137" s="10" t="s">
        <v>287</v>
      </c>
      <c r="C137" s="10" t="s">
        <v>96</v>
      </c>
      <c r="D137" s="11" t="s">
        <v>21</v>
      </c>
      <c r="E137" s="15">
        <v>0</v>
      </c>
      <c r="F137" s="11" t="s">
        <v>8</v>
      </c>
      <c r="G137" s="12">
        <v>98</v>
      </c>
      <c r="H137" s="13">
        <v>0</v>
      </c>
      <c r="I137" s="13">
        <v>2123</v>
      </c>
    </row>
    <row r="138" spans="1:9" s="4" customFormat="1" ht="12.75" x14ac:dyDescent="0.2">
      <c r="A138" s="11" t="s">
        <v>294</v>
      </c>
      <c r="B138" s="11" t="s">
        <v>289</v>
      </c>
      <c r="C138" s="11" t="s">
        <v>94</v>
      </c>
      <c r="D138" s="11" t="s">
        <v>21</v>
      </c>
      <c r="E138" s="15">
        <v>24</v>
      </c>
      <c r="F138" s="11" t="s">
        <v>8</v>
      </c>
      <c r="G138" s="12">
        <v>96.5</v>
      </c>
      <c r="H138" s="13">
        <v>16686862</v>
      </c>
      <c r="I138" s="13">
        <v>1974</v>
      </c>
    </row>
    <row r="139" spans="1:9" s="4" customFormat="1" ht="25.5" x14ac:dyDescent="0.2">
      <c r="A139" s="11" t="s">
        <v>294</v>
      </c>
      <c r="B139" s="10" t="s">
        <v>290</v>
      </c>
      <c r="C139" s="11" t="s">
        <v>94</v>
      </c>
      <c r="D139" s="11" t="s">
        <v>21</v>
      </c>
      <c r="E139" s="15">
        <v>0</v>
      </c>
      <c r="F139" s="11" t="s">
        <v>8</v>
      </c>
      <c r="G139" s="12">
        <v>96.5</v>
      </c>
      <c r="H139" s="13">
        <v>0</v>
      </c>
      <c r="I139" s="13">
        <v>2475</v>
      </c>
    </row>
    <row r="140" spans="1:9" s="4" customFormat="1" ht="25.5" x14ac:dyDescent="0.2">
      <c r="A140" s="11" t="s">
        <v>294</v>
      </c>
      <c r="B140" s="10" t="s">
        <v>291</v>
      </c>
      <c r="C140" s="11" t="s">
        <v>94</v>
      </c>
      <c r="D140" s="11" t="s">
        <v>21</v>
      </c>
      <c r="E140" s="15">
        <v>0</v>
      </c>
      <c r="F140" s="11" t="s">
        <v>8</v>
      </c>
      <c r="G140" s="12">
        <v>96.5</v>
      </c>
      <c r="H140" s="13">
        <v>0</v>
      </c>
      <c r="I140" s="13">
        <v>1743</v>
      </c>
    </row>
    <row r="141" spans="1:9" s="4" customFormat="1" ht="25.5" x14ac:dyDescent="0.2">
      <c r="A141" s="10" t="s">
        <v>297</v>
      </c>
      <c r="B141" s="10" t="s">
        <v>299</v>
      </c>
      <c r="C141" s="11" t="s">
        <v>94</v>
      </c>
      <c r="D141" s="11" t="s">
        <v>21</v>
      </c>
      <c r="E141" s="15">
        <v>28</v>
      </c>
      <c r="F141" s="11" t="s">
        <v>8</v>
      </c>
      <c r="G141" s="12">
        <v>98</v>
      </c>
      <c r="H141" s="13">
        <v>18946398</v>
      </c>
      <c r="I141" s="13">
        <v>1892</v>
      </c>
    </row>
    <row r="142" spans="1:9" s="4" customFormat="1" ht="25.5" x14ac:dyDescent="0.2">
      <c r="A142" s="10" t="s">
        <v>297</v>
      </c>
      <c r="B142" s="10" t="s">
        <v>300</v>
      </c>
      <c r="C142" s="11" t="s">
        <v>94</v>
      </c>
      <c r="D142" s="11" t="s">
        <v>21</v>
      </c>
      <c r="E142" s="15">
        <v>0</v>
      </c>
      <c r="F142" s="11" t="s">
        <v>8</v>
      </c>
      <c r="G142" s="12">
        <v>98</v>
      </c>
      <c r="H142" s="13">
        <v>0</v>
      </c>
      <c r="I142" s="13">
        <v>2327</v>
      </c>
    </row>
    <row r="143" spans="1:9" s="4" customFormat="1" ht="25.5" x14ac:dyDescent="0.2">
      <c r="A143" s="10" t="s">
        <v>297</v>
      </c>
      <c r="B143" s="10" t="s">
        <v>301</v>
      </c>
      <c r="C143" s="11" t="s">
        <v>94</v>
      </c>
      <c r="D143" s="11" t="s">
        <v>21</v>
      </c>
      <c r="E143" s="15">
        <v>0</v>
      </c>
      <c r="F143" s="11" t="s">
        <v>8</v>
      </c>
      <c r="G143" s="12">
        <v>98</v>
      </c>
      <c r="H143" s="13">
        <v>0</v>
      </c>
      <c r="I143" s="13">
        <v>1654</v>
      </c>
    </row>
    <row r="144" spans="1:9" s="4" customFormat="1" ht="25.5" x14ac:dyDescent="0.2">
      <c r="A144" s="10" t="s">
        <v>297</v>
      </c>
      <c r="B144" s="10" t="s">
        <v>302</v>
      </c>
      <c r="C144" s="10" t="s">
        <v>96</v>
      </c>
      <c r="D144" s="11" t="s">
        <v>21</v>
      </c>
      <c r="E144" s="15">
        <v>8</v>
      </c>
      <c r="F144" s="11" t="s">
        <v>8</v>
      </c>
      <c r="G144" s="12">
        <v>98</v>
      </c>
      <c r="H144" s="13">
        <v>5217820</v>
      </c>
      <c r="I144" s="13">
        <v>1823</v>
      </c>
    </row>
    <row r="145" spans="1:9" s="4" customFormat="1" ht="25.5" x14ac:dyDescent="0.2">
      <c r="A145" s="10" t="s">
        <v>297</v>
      </c>
      <c r="B145" s="10" t="s">
        <v>304</v>
      </c>
      <c r="C145" s="10" t="s">
        <v>96</v>
      </c>
      <c r="D145" s="11" t="s">
        <v>21</v>
      </c>
      <c r="E145" s="15">
        <v>0</v>
      </c>
      <c r="F145" s="11" t="s">
        <v>8</v>
      </c>
      <c r="G145" s="12">
        <v>98</v>
      </c>
      <c r="H145" s="13">
        <v>0</v>
      </c>
      <c r="I145" s="13">
        <v>2131</v>
      </c>
    </row>
    <row r="146" spans="1:9" s="4" customFormat="1" ht="25.5" x14ac:dyDescent="0.2">
      <c r="A146" s="10" t="s">
        <v>298</v>
      </c>
      <c r="B146" s="11" t="s">
        <v>305</v>
      </c>
      <c r="C146" s="11" t="s">
        <v>94</v>
      </c>
      <c r="D146" s="11" t="s">
        <v>21</v>
      </c>
      <c r="E146" s="15">
        <v>28</v>
      </c>
      <c r="F146" s="11" t="s">
        <v>8</v>
      </c>
      <c r="G146" s="12">
        <v>98</v>
      </c>
      <c r="H146" s="13">
        <v>18037242</v>
      </c>
      <c r="I146" s="13">
        <v>1801</v>
      </c>
    </row>
    <row r="147" spans="1:9" s="4" customFormat="1" ht="25.5" x14ac:dyDescent="0.2">
      <c r="A147" s="10" t="s">
        <v>298</v>
      </c>
      <c r="B147" s="10" t="s">
        <v>306</v>
      </c>
      <c r="C147" s="11" t="s">
        <v>94</v>
      </c>
      <c r="D147" s="11" t="s">
        <v>21</v>
      </c>
      <c r="E147" s="15">
        <v>0</v>
      </c>
      <c r="F147" s="11" t="s">
        <v>8</v>
      </c>
      <c r="G147" s="12">
        <v>98</v>
      </c>
      <c r="H147" s="13">
        <v>0</v>
      </c>
      <c r="I147" s="13">
        <v>2301</v>
      </c>
    </row>
    <row r="148" spans="1:9" s="4" customFormat="1" ht="25.5" x14ac:dyDescent="0.2">
      <c r="A148" s="10" t="s">
        <v>298</v>
      </c>
      <c r="B148" s="10" t="s">
        <v>307</v>
      </c>
      <c r="C148" s="11" t="s">
        <v>94</v>
      </c>
      <c r="D148" s="11" t="s">
        <v>21</v>
      </c>
      <c r="E148" s="15">
        <v>0</v>
      </c>
      <c r="F148" s="11" t="s">
        <v>8</v>
      </c>
      <c r="G148" s="12">
        <v>98</v>
      </c>
      <c r="H148" s="13">
        <v>0</v>
      </c>
      <c r="I148" s="13">
        <v>1616</v>
      </c>
    </row>
    <row r="149" spans="1:9" s="4" customFormat="1" ht="25.5" x14ac:dyDescent="0.2">
      <c r="A149" s="10" t="s">
        <v>308</v>
      </c>
      <c r="B149" s="10" t="s">
        <v>315</v>
      </c>
      <c r="C149" s="11" t="s">
        <v>94</v>
      </c>
      <c r="D149" s="11" t="s">
        <v>21</v>
      </c>
      <c r="E149" s="15">
        <v>5</v>
      </c>
      <c r="F149" s="11" t="s">
        <v>8</v>
      </c>
      <c r="G149" s="12">
        <v>95</v>
      </c>
      <c r="H149" s="13">
        <v>3833021</v>
      </c>
      <c r="I149" s="13">
        <v>2211</v>
      </c>
    </row>
    <row r="150" spans="1:9" s="4" customFormat="1" ht="25.5" x14ac:dyDescent="0.2">
      <c r="A150" s="10" t="s">
        <v>308</v>
      </c>
      <c r="B150" s="10" t="s">
        <v>316</v>
      </c>
      <c r="C150" s="11" t="s">
        <v>94</v>
      </c>
      <c r="D150" s="11" t="s">
        <v>21</v>
      </c>
      <c r="E150" s="15">
        <v>6</v>
      </c>
      <c r="F150" s="11" t="s">
        <v>8</v>
      </c>
      <c r="G150" s="12">
        <v>95</v>
      </c>
      <c r="H150" s="13">
        <v>4599625</v>
      </c>
      <c r="I150" s="13">
        <v>2211</v>
      </c>
    </row>
    <row r="151" spans="1:9" s="4" customFormat="1" ht="25.5" x14ac:dyDescent="0.2">
      <c r="A151" s="10" t="s">
        <v>308</v>
      </c>
      <c r="B151" s="10" t="s">
        <v>317</v>
      </c>
      <c r="C151" s="11" t="s">
        <v>94</v>
      </c>
      <c r="D151" s="11" t="s">
        <v>21</v>
      </c>
      <c r="E151" s="15">
        <v>9</v>
      </c>
      <c r="F151" s="11" t="s">
        <v>8</v>
      </c>
      <c r="G151" s="12">
        <v>95</v>
      </c>
      <c r="H151" s="13">
        <v>6899438</v>
      </c>
      <c r="I151" s="13">
        <v>2211</v>
      </c>
    </row>
    <row r="152" spans="1:9" s="4" customFormat="1" ht="25.5" x14ac:dyDescent="0.2">
      <c r="A152" s="10" t="s">
        <v>308</v>
      </c>
      <c r="B152" s="10" t="s">
        <v>318</v>
      </c>
      <c r="C152" s="11" t="s">
        <v>94</v>
      </c>
      <c r="D152" s="11" t="s">
        <v>21</v>
      </c>
      <c r="E152" s="15">
        <v>10</v>
      </c>
      <c r="F152" s="11" t="s">
        <v>8</v>
      </c>
      <c r="G152" s="12">
        <v>95</v>
      </c>
      <c r="H152" s="13">
        <v>7666042</v>
      </c>
      <c r="I152" s="13">
        <v>2211</v>
      </c>
    </row>
    <row r="153" spans="1:9" s="4" customFormat="1" ht="25.5" x14ac:dyDescent="0.2">
      <c r="A153" s="10" t="s">
        <v>308</v>
      </c>
      <c r="B153" s="10" t="s">
        <v>319</v>
      </c>
      <c r="C153" s="11" t="s">
        <v>94</v>
      </c>
      <c r="D153" s="11" t="s">
        <v>21</v>
      </c>
      <c r="E153" s="15">
        <v>11</v>
      </c>
      <c r="F153" s="11" t="s">
        <v>8</v>
      </c>
      <c r="G153" s="12">
        <v>95</v>
      </c>
      <c r="H153" s="13">
        <v>8432646</v>
      </c>
      <c r="I153" s="13">
        <v>2211</v>
      </c>
    </row>
    <row r="154" spans="1:9" s="4" customFormat="1" ht="25.5" x14ac:dyDescent="0.2">
      <c r="A154" s="10" t="s">
        <v>308</v>
      </c>
      <c r="B154" s="10" t="s">
        <v>320</v>
      </c>
      <c r="C154" s="11" t="s">
        <v>94</v>
      </c>
      <c r="D154" s="11" t="s">
        <v>21</v>
      </c>
      <c r="E154" s="15">
        <v>5</v>
      </c>
      <c r="F154" s="11" t="s">
        <v>8</v>
      </c>
      <c r="G154" s="12">
        <v>98</v>
      </c>
      <c r="H154" s="13">
        <v>5135929</v>
      </c>
      <c r="I154" s="13">
        <v>2872</v>
      </c>
    </row>
    <row r="155" spans="1:9" s="4" customFormat="1" ht="25.5" x14ac:dyDescent="0.2">
      <c r="A155" s="10" t="s">
        <v>297</v>
      </c>
      <c r="B155" s="10" t="s">
        <v>321</v>
      </c>
      <c r="C155" s="11" t="s">
        <v>94</v>
      </c>
      <c r="D155" s="11" t="s">
        <v>21</v>
      </c>
      <c r="E155" s="15">
        <v>8</v>
      </c>
      <c r="F155" s="11" t="s">
        <v>8</v>
      </c>
      <c r="G155" s="12">
        <v>98</v>
      </c>
      <c r="H155" s="13">
        <v>5413257</v>
      </c>
      <c r="I155" s="13">
        <v>1892</v>
      </c>
    </row>
    <row r="156" spans="1:9" s="4" customFormat="1" ht="25.5" x14ac:dyDescent="0.2">
      <c r="A156" s="10" t="s">
        <v>297</v>
      </c>
      <c r="B156" s="10" t="s">
        <v>322</v>
      </c>
      <c r="C156" s="11" t="s">
        <v>94</v>
      </c>
      <c r="D156" s="11" t="s">
        <v>21</v>
      </c>
      <c r="E156" s="15">
        <v>0</v>
      </c>
      <c r="F156" s="11" t="s">
        <v>8</v>
      </c>
      <c r="G156" s="12">
        <v>98</v>
      </c>
      <c r="H156" s="13">
        <v>0</v>
      </c>
      <c r="I156" s="13">
        <v>2327</v>
      </c>
    </row>
    <row r="157" spans="1:9" s="4" customFormat="1" ht="25.5" x14ac:dyDescent="0.2">
      <c r="A157" s="10" t="s">
        <v>297</v>
      </c>
      <c r="B157" s="10" t="s">
        <v>323</v>
      </c>
      <c r="C157" s="11" t="s">
        <v>94</v>
      </c>
      <c r="D157" s="11" t="s">
        <v>21</v>
      </c>
      <c r="E157" s="15">
        <v>0</v>
      </c>
      <c r="F157" s="11" t="s">
        <v>8</v>
      </c>
      <c r="G157" s="12">
        <v>98</v>
      </c>
      <c r="H157" s="13">
        <v>0</v>
      </c>
      <c r="I157" s="13">
        <v>1654</v>
      </c>
    </row>
    <row r="158" spans="1:9" s="4" customFormat="1" ht="12.75" x14ac:dyDescent="0.2">
      <c r="A158" s="11" t="s">
        <v>309</v>
      </c>
      <c r="B158" s="11" t="s">
        <v>324</v>
      </c>
      <c r="C158" s="11" t="s">
        <v>94</v>
      </c>
      <c r="D158" s="11" t="s">
        <v>222</v>
      </c>
      <c r="E158" s="15">
        <v>36</v>
      </c>
      <c r="F158" s="11" t="s">
        <v>8</v>
      </c>
      <c r="G158" s="12">
        <v>97</v>
      </c>
      <c r="H158" s="13">
        <v>22473384</v>
      </c>
      <c r="I158" s="13">
        <v>1765</v>
      </c>
    </row>
    <row r="159" spans="1:9" s="4" customFormat="1" ht="25.5" x14ac:dyDescent="0.2">
      <c r="A159" s="10" t="s">
        <v>312</v>
      </c>
      <c r="B159" s="11" t="s">
        <v>326</v>
      </c>
      <c r="C159" s="10" t="s">
        <v>135</v>
      </c>
      <c r="D159" s="11" t="s">
        <v>12</v>
      </c>
      <c r="E159" s="15">
        <v>16</v>
      </c>
      <c r="F159" s="11" t="s">
        <v>8</v>
      </c>
      <c r="G159" s="12">
        <v>100</v>
      </c>
      <c r="H159" s="13">
        <v>10120926</v>
      </c>
      <c r="I159" s="13">
        <v>1836</v>
      </c>
    </row>
    <row r="160" spans="1:9" s="4" customFormat="1" ht="25.5" x14ac:dyDescent="0.2">
      <c r="A160" s="10" t="s">
        <v>314</v>
      </c>
      <c r="B160" s="11" t="s">
        <v>328</v>
      </c>
      <c r="C160" s="10" t="s">
        <v>155</v>
      </c>
      <c r="D160" s="11" t="s">
        <v>12</v>
      </c>
      <c r="E160" s="15">
        <v>16</v>
      </c>
      <c r="F160" s="11" t="s">
        <v>8</v>
      </c>
      <c r="G160" s="12">
        <v>100</v>
      </c>
      <c r="H160" s="13">
        <v>11552089</v>
      </c>
      <c r="I160" s="13">
        <v>2277</v>
      </c>
    </row>
    <row r="161" spans="1:9" s="4" customFormat="1" ht="12.75" x14ac:dyDescent="0.2">
      <c r="E161" s="16"/>
      <c r="G161" s="6"/>
      <c r="H161" s="9"/>
      <c r="I161" s="9"/>
    </row>
    <row r="162" spans="1:9" s="3" customFormat="1" ht="47.25" x14ac:dyDescent="0.25">
      <c r="A162" s="17" t="s">
        <v>2</v>
      </c>
      <c r="B162" s="17" t="s">
        <v>3</v>
      </c>
      <c r="C162" s="17" t="s">
        <v>4</v>
      </c>
      <c r="D162" s="17" t="s">
        <v>5</v>
      </c>
      <c r="E162" s="18" t="s">
        <v>13</v>
      </c>
      <c r="F162" s="17" t="s">
        <v>7</v>
      </c>
      <c r="G162" s="19" t="s">
        <v>14</v>
      </c>
      <c r="H162" s="20" t="s">
        <v>15</v>
      </c>
      <c r="I162" s="20" t="s">
        <v>1</v>
      </c>
    </row>
    <row r="163" spans="1:9" ht="15.75" x14ac:dyDescent="0.25">
      <c r="A163" s="51" t="s">
        <v>329</v>
      </c>
      <c r="B163" s="51"/>
      <c r="C163" s="51"/>
      <c r="D163" s="51"/>
      <c r="E163" s="51"/>
      <c r="F163" s="51"/>
      <c r="G163" s="51"/>
      <c r="H163" s="51"/>
      <c r="I163" s="51"/>
    </row>
    <row r="164" spans="1:9" s="4" customFormat="1" ht="25.5" x14ac:dyDescent="0.2">
      <c r="A164" s="10" t="s">
        <v>268</v>
      </c>
      <c r="B164" s="11" t="s">
        <v>335</v>
      </c>
      <c r="C164" s="10" t="s">
        <v>96</v>
      </c>
      <c r="D164" s="11" t="s">
        <v>38</v>
      </c>
      <c r="E164" s="15">
        <v>6</v>
      </c>
      <c r="F164" s="11" t="s">
        <v>8</v>
      </c>
      <c r="G164" s="12">
        <v>95</v>
      </c>
      <c r="H164" s="13">
        <v>5421438</v>
      </c>
      <c r="I164" s="13">
        <v>2606</v>
      </c>
    </row>
    <row r="165" spans="1:9" s="4" customFormat="1" ht="12.75" x14ac:dyDescent="0.2">
      <c r="A165" s="11" t="s">
        <v>330</v>
      </c>
      <c r="B165" s="11" t="s">
        <v>336</v>
      </c>
      <c r="C165" s="11" t="s">
        <v>340</v>
      </c>
      <c r="D165" s="11" t="s">
        <v>21</v>
      </c>
      <c r="E165" s="15">
        <v>15</v>
      </c>
      <c r="F165" s="11" t="s">
        <v>8</v>
      </c>
      <c r="G165" s="12">
        <v>95</v>
      </c>
      <c r="H165" s="13">
        <v>11811247</v>
      </c>
      <c r="I165" s="13">
        <v>2271</v>
      </c>
    </row>
    <row r="166" spans="1:9" s="26" customFormat="1" ht="12.75" x14ac:dyDescent="0.2">
      <c r="A166" s="22" t="s">
        <v>331</v>
      </c>
      <c r="B166" s="22" t="s">
        <v>337</v>
      </c>
      <c r="C166" s="22" t="s">
        <v>340</v>
      </c>
      <c r="D166" s="22" t="s">
        <v>12</v>
      </c>
      <c r="E166" s="23">
        <v>12</v>
      </c>
      <c r="F166" s="22" t="s">
        <v>8</v>
      </c>
      <c r="G166" s="24">
        <v>95</v>
      </c>
      <c r="H166" s="25">
        <v>6511726</v>
      </c>
      <c r="I166" s="25">
        <v>1565</v>
      </c>
    </row>
    <row r="167" spans="1:9" s="4" customFormat="1" ht="12.75" x14ac:dyDescent="0.2">
      <c r="E167" s="16"/>
      <c r="G167" s="6"/>
      <c r="H167" s="9"/>
      <c r="I167" s="9"/>
    </row>
    <row r="168" spans="1:9" s="3" customFormat="1" ht="47.25" x14ac:dyDescent="0.25">
      <c r="A168" s="17" t="s">
        <v>2</v>
      </c>
      <c r="B168" s="17" t="s">
        <v>3</v>
      </c>
      <c r="C168" s="17" t="s">
        <v>4</v>
      </c>
      <c r="D168" s="17" t="s">
        <v>5</v>
      </c>
      <c r="E168" s="18" t="s">
        <v>13</v>
      </c>
      <c r="F168" s="17" t="s">
        <v>7</v>
      </c>
      <c r="G168" s="19" t="s">
        <v>14</v>
      </c>
      <c r="H168" s="20" t="s">
        <v>15</v>
      </c>
      <c r="I168" s="20" t="s">
        <v>1</v>
      </c>
    </row>
    <row r="169" spans="1:9" ht="15.75" x14ac:dyDescent="0.25">
      <c r="A169" s="51" t="s">
        <v>341</v>
      </c>
      <c r="B169" s="51"/>
      <c r="C169" s="51"/>
      <c r="D169" s="51"/>
      <c r="E169" s="51"/>
      <c r="F169" s="51"/>
      <c r="G169" s="51"/>
      <c r="H169" s="51"/>
      <c r="I169" s="51"/>
    </row>
    <row r="170" spans="1:9" s="4" customFormat="1" ht="25.5" x14ac:dyDescent="0.2">
      <c r="A170" s="11" t="s">
        <v>342</v>
      </c>
      <c r="B170" s="10" t="s">
        <v>346</v>
      </c>
      <c r="C170" s="11" t="s">
        <v>349</v>
      </c>
      <c r="D170" s="11" t="s">
        <v>74</v>
      </c>
      <c r="E170" s="15">
        <v>4</v>
      </c>
      <c r="F170" s="11" t="s">
        <v>8</v>
      </c>
      <c r="G170" s="12">
        <v>70</v>
      </c>
      <c r="H170" s="13">
        <v>2363584</v>
      </c>
      <c r="I170" s="13">
        <v>2798</v>
      </c>
    </row>
    <row r="171" spans="1:9" s="4" customFormat="1" ht="12.75" x14ac:dyDescent="0.2">
      <c r="A171" s="11" t="s">
        <v>343</v>
      </c>
      <c r="B171" s="11" t="s">
        <v>347</v>
      </c>
      <c r="C171" s="11" t="s">
        <v>349</v>
      </c>
      <c r="D171" s="11" t="s">
        <v>202</v>
      </c>
      <c r="E171" s="15">
        <v>4</v>
      </c>
      <c r="F171" s="11" t="s">
        <v>8</v>
      </c>
      <c r="G171" s="12">
        <v>98</v>
      </c>
      <c r="H171" s="13">
        <v>2410784</v>
      </c>
      <c r="I171" s="13">
        <v>2054</v>
      </c>
    </row>
    <row r="172" spans="1:9" s="4" customFormat="1" ht="12.75" x14ac:dyDescent="0.2">
      <c r="A172" s="11" t="s">
        <v>344</v>
      </c>
      <c r="B172" s="11" t="s">
        <v>347</v>
      </c>
      <c r="C172" s="11" t="s">
        <v>349</v>
      </c>
      <c r="D172" s="11" t="s">
        <v>222</v>
      </c>
      <c r="E172" s="15">
        <v>4</v>
      </c>
      <c r="F172" s="11" t="s">
        <v>8</v>
      </c>
      <c r="G172" s="12">
        <v>90</v>
      </c>
      <c r="H172" s="13">
        <v>3434521</v>
      </c>
      <c r="I172" s="13">
        <v>2445</v>
      </c>
    </row>
    <row r="173" spans="1:9" s="4" customFormat="1" ht="12.75" x14ac:dyDescent="0.2">
      <c r="A173" s="11" t="s">
        <v>345</v>
      </c>
      <c r="B173" s="11" t="s">
        <v>347</v>
      </c>
      <c r="C173" s="11" t="s">
        <v>349</v>
      </c>
      <c r="D173" s="11" t="s">
        <v>73</v>
      </c>
      <c r="E173" s="15">
        <v>6</v>
      </c>
      <c r="F173" s="11" t="s">
        <v>8</v>
      </c>
      <c r="G173" s="12">
        <v>90</v>
      </c>
      <c r="H173" s="13">
        <v>3704009</v>
      </c>
      <c r="I173" s="13">
        <v>1879</v>
      </c>
    </row>
    <row r="174" spans="1:9" s="4" customFormat="1" ht="12.75" x14ac:dyDescent="0.2">
      <c r="E174" s="16"/>
      <c r="G174" s="6"/>
      <c r="H174" s="9"/>
      <c r="I174" s="9"/>
    </row>
    <row r="175" spans="1:9" s="3" customFormat="1" ht="47.25" x14ac:dyDescent="0.25">
      <c r="A175" s="17" t="s">
        <v>2</v>
      </c>
      <c r="B175" s="17" t="s">
        <v>3</v>
      </c>
      <c r="C175" s="17" t="s">
        <v>4</v>
      </c>
      <c r="D175" s="17" t="s">
        <v>5</v>
      </c>
      <c r="E175" s="18" t="s">
        <v>13</v>
      </c>
      <c r="F175" s="17" t="s">
        <v>7</v>
      </c>
      <c r="G175" s="19" t="s">
        <v>14</v>
      </c>
      <c r="H175" s="20" t="s">
        <v>15</v>
      </c>
      <c r="I175" s="20" t="s">
        <v>1</v>
      </c>
    </row>
    <row r="176" spans="1:9" ht="15.75" x14ac:dyDescent="0.25">
      <c r="A176" s="51" t="s">
        <v>350</v>
      </c>
      <c r="B176" s="51"/>
      <c r="C176" s="51"/>
      <c r="D176" s="51"/>
      <c r="E176" s="51"/>
      <c r="F176" s="51"/>
      <c r="G176" s="51"/>
      <c r="H176" s="51"/>
      <c r="I176" s="51"/>
    </row>
    <row r="177" spans="1:9" s="4" customFormat="1" ht="12.75" x14ac:dyDescent="0.2">
      <c r="E177" s="16"/>
      <c r="G177" s="6"/>
      <c r="H177" s="9"/>
      <c r="I177" s="9"/>
    </row>
    <row r="178" spans="1:9" s="3" customFormat="1" ht="47.25" x14ac:dyDescent="0.25">
      <c r="A178" s="17" t="s">
        <v>2</v>
      </c>
      <c r="B178" s="17" t="s">
        <v>3</v>
      </c>
      <c r="C178" s="17" t="s">
        <v>4</v>
      </c>
      <c r="D178" s="17" t="s">
        <v>5</v>
      </c>
      <c r="E178" s="18" t="s">
        <v>13</v>
      </c>
      <c r="F178" s="17" t="s">
        <v>7</v>
      </c>
      <c r="G178" s="19" t="s">
        <v>14</v>
      </c>
      <c r="H178" s="20" t="s">
        <v>15</v>
      </c>
      <c r="I178" s="20" t="s">
        <v>1</v>
      </c>
    </row>
    <row r="179" spans="1:9" ht="15.75" x14ac:dyDescent="0.25">
      <c r="A179" s="51" t="s">
        <v>356</v>
      </c>
      <c r="B179" s="51"/>
      <c r="C179" s="51"/>
      <c r="D179" s="51"/>
      <c r="E179" s="51"/>
      <c r="F179" s="51"/>
      <c r="G179" s="51"/>
      <c r="H179" s="51"/>
      <c r="I179" s="51"/>
    </row>
    <row r="180" spans="1:9" s="4" customFormat="1" ht="12.75" x14ac:dyDescent="0.2">
      <c r="E180" s="16"/>
      <c r="G180" s="6"/>
      <c r="H180" s="9"/>
      <c r="I180" s="9"/>
    </row>
    <row r="181" spans="1:9" s="3" customFormat="1" ht="47.25" x14ac:dyDescent="0.25">
      <c r="A181" s="17" t="s">
        <v>2</v>
      </c>
      <c r="B181" s="17" t="s">
        <v>3</v>
      </c>
      <c r="C181" s="17" t="s">
        <v>4</v>
      </c>
      <c r="D181" s="17" t="s">
        <v>5</v>
      </c>
      <c r="E181" s="18" t="s">
        <v>13</v>
      </c>
      <c r="F181" s="17" t="s">
        <v>7</v>
      </c>
      <c r="G181" s="19" t="s">
        <v>14</v>
      </c>
      <c r="H181" s="20" t="s">
        <v>15</v>
      </c>
      <c r="I181" s="20" t="s">
        <v>1</v>
      </c>
    </row>
    <row r="182" spans="1:9" ht="15.75" x14ac:dyDescent="0.25">
      <c r="A182" s="51" t="s">
        <v>362</v>
      </c>
      <c r="B182" s="51"/>
      <c r="C182" s="51"/>
      <c r="D182" s="51"/>
      <c r="E182" s="51"/>
      <c r="F182" s="51"/>
      <c r="G182" s="51"/>
      <c r="H182" s="51"/>
      <c r="I182" s="51"/>
    </row>
    <row r="183" spans="1:9" s="4" customFormat="1" ht="25.5" x14ac:dyDescent="0.2">
      <c r="A183" s="10" t="s">
        <v>363</v>
      </c>
      <c r="B183" s="10" t="s">
        <v>364</v>
      </c>
      <c r="C183" s="11" t="s">
        <v>367</v>
      </c>
      <c r="D183" s="11" t="s">
        <v>21</v>
      </c>
      <c r="E183" s="15">
        <v>1</v>
      </c>
      <c r="F183" s="11" t="s">
        <v>11</v>
      </c>
      <c r="G183" s="12">
        <v>100</v>
      </c>
      <c r="H183" s="13">
        <v>0</v>
      </c>
      <c r="I183" s="13">
        <v>0</v>
      </c>
    </row>
    <row r="184" spans="1:9" s="4" customFormat="1" ht="25.5" x14ac:dyDescent="0.2">
      <c r="A184" s="10" t="s">
        <v>363</v>
      </c>
      <c r="B184" s="11" t="s">
        <v>365</v>
      </c>
      <c r="C184" s="11" t="s">
        <v>367</v>
      </c>
      <c r="D184" s="11" t="s">
        <v>21</v>
      </c>
      <c r="E184" s="15">
        <v>8</v>
      </c>
      <c r="F184" s="11" t="s">
        <v>8</v>
      </c>
      <c r="G184" s="12">
        <v>100</v>
      </c>
      <c r="H184" s="13">
        <v>20311960</v>
      </c>
      <c r="I184" s="13">
        <v>6956</v>
      </c>
    </row>
    <row r="185" spans="1:9" s="4" customFormat="1" ht="25.5" x14ac:dyDescent="0.2">
      <c r="A185" s="10" t="s">
        <v>363</v>
      </c>
      <c r="B185" s="10" t="s">
        <v>366</v>
      </c>
      <c r="C185" s="11" t="s">
        <v>367</v>
      </c>
      <c r="D185" s="11" t="s">
        <v>21</v>
      </c>
      <c r="E185" s="15">
        <v>0</v>
      </c>
      <c r="F185" s="11" t="s">
        <v>8</v>
      </c>
      <c r="G185" s="12">
        <v>100</v>
      </c>
      <c r="H185" s="13">
        <v>0</v>
      </c>
      <c r="I185" s="13">
        <v>6956</v>
      </c>
    </row>
    <row r="186" spans="1:9" s="4" customFormat="1" ht="12.75" x14ac:dyDescent="0.2">
      <c r="E186" s="16"/>
      <c r="G186" s="6"/>
      <c r="H186" s="9"/>
      <c r="I186" s="9"/>
    </row>
    <row r="187" spans="1:9" s="4" customFormat="1" ht="12.75" x14ac:dyDescent="0.2">
      <c r="E187" s="16"/>
      <c r="G187" s="6"/>
      <c r="H187" s="9"/>
      <c r="I187" s="9"/>
    </row>
    <row r="188" spans="1:9" s="4" customFormat="1" ht="12.75" x14ac:dyDescent="0.2">
      <c r="A188" s="4" t="str">
        <f>A12</f>
        <v>Handicappede Børn og Unge, inklusiv sindslidelse</v>
      </c>
      <c r="C188" s="4">
        <f>COUNT(I13:I34)</f>
        <v>22</v>
      </c>
      <c r="E188" s="16"/>
      <c r="G188" s="6"/>
      <c r="H188" s="9"/>
      <c r="I188" s="9"/>
    </row>
    <row r="189" spans="1:9" s="4" customFormat="1" ht="12.75" x14ac:dyDescent="0.2">
      <c r="A189" s="4" t="str">
        <f>A37</f>
        <v>Psykisk handicappede (udviklingshæmmede) inkl. Autismeområdet</v>
      </c>
      <c r="C189" s="4">
        <f>COUNT(I38:I101)</f>
        <v>64</v>
      </c>
      <c r="E189" s="16"/>
      <c r="G189" s="6"/>
      <c r="H189" s="9"/>
      <c r="I189" s="9"/>
    </row>
    <row r="190" spans="1:9" s="4" customFormat="1" ht="12.75" x14ac:dyDescent="0.2">
      <c r="A190" s="4" t="str">
        <f>A104</f>
        <v>Fysisk handicappede inkl. Hjerneskade</v>
      </c>
      <c r="C190" s="4">
        <f>COUNT(I105:I120)</f>
        <v>16</v>
      </c>
      <c r="E190" s="16"/>
      <c r="G190" s="6"/>
      <c r="H190" s="9"/>
      <c r="I190" s="9"/>
    </row>
    <row r="191" spans="1:9" s="4" customFormat="1" ht="12.75" x14ac:dyDescent="0.2">
      <c r="A191" s="4" t="str">
        <f>A124</f>
        <v>Sindslidelse</v>
      </c>
      <c r="C191" s="4">
        <f>COUNT(I125:I160)</f>
        <v>36</v>
      </c>
      <c r="E191" s="16"/>
      <c r="G191" s="6"/>
      <c r="H191" s="9"/>
      <c r="I191" s="9"/>
    </row>
    <row r="192" spans="1:9" s="4" customFormat="1" ht="12.75" x14ac:dyDescent="0.2">
      <c r="A192" s="4" t="str">
        <f>A163</f>
        <v>Hjemløse/forsorgsområdet</v>
      </c>
      <c r="C192" s="9">
        <f>+COUNT(I164:I166)</f>
        <v>3</v>
      </c>
      <c r="E192" s="16"/>
      <c r="G192" s="6"/>
      <c r="H192" s="9"/>
      <c r="I192" s="9"/>
    </row>
    <row r="193" spans="1:9" s="4" customFormat="1" ht="12.75" x14ac:dyDescent="0.2">
      <c r="A193" s="4" t="str">
        <f>A169</f>
        <v>Voldsramte kvinder/krisecentre</v>
      </c>
      <c r="C193" s="4">
        <v>4</v>
      </c>
      <c r="E193" s="16"/>
      <c r="G193" s="6"/>
      <c r="H193" s="9"/>
      <c r="I193" s="9"/>
    </row>
    <row r="194" spans="1:9" s="4" customFormat="1" ht="12.75" x14ac:dyDescent="0.2">
      <c r="A194" s="4" t="str">
        <f>A176</f>
        <v>Beskyttet beskæftigelse på revalideringstilbud</v>
      </c>
      <c r="C194" s="4">
        <v>0</v>
      </c>
      <c r="E194" s="16"/>
      <c r="G194" s="6"/>
      <c r="H194" s="9"/>
      <c r="I194" s="9"/>
    </row>
    <row r="195" spans="1:9" s="4" customFormat="1" ht="12.75" x14ac:dyDescent="0.2">
      <c r="A195" s="4" t="str">
        <f>A179</f>
        <v>Alkohol- og metadonmisbrugere</v>
      </c>
      <c r="C195" s="4">
        <v>0</v>
      </c>
      <c r="E195" s="16"/>
      <c r="G195" s="6"/>
      <c r="H195" s="9"/>
      <c r="I195" s="9"/>
    </row>
    <row r="196" spans="1:9" s="4" customFormat="1" ht="12.75" x14ac:dyDescent="0.2">
      <c r="A196" s="4" t="str">
        <f>A182</f>
        <v>Udsatte Børn og Unge</v>
      </c>
      <c r="C196" s="4">
        <v>3</v>
      </c>
      <c r="E196" s="16"/>
      <c r="G196" s="6"/>
      <c r="H196" s="9"/>
      <c r="I196" s="9"/>
    </row>
    <row r="197" spans="1:9" s="4" customFormat="1" ht="12.75" x14ac:dyDescent="0.2">
      <c r="E197" s="16"/>
      <c r="G197" s="6"/>
      <c r="H197" s="9"/>
      <c r="I197" s="9"/>
    </row>
    <row r="198" spans="1:9" s="4" customFormat="1" ht="12.75" x14ac:dyDescent="0.2">
      <c r="E198" s="16"/>
      <c r="G198" s="6"/>
      <c r="H198" s="9"/>
      <c r="I198" s="9"/>
    </row>
    <row r="199" spans="1:9" s="4" customFormat="1" ht="12.75" x14ac:dyDescent="0.2">
      <c r="E199" s="16"/>
      <c r="G199" s="6"/>
      <c r="H199" s="9"/>
      <c r="I199" s="9"/>
    </row>
    <row r="200" spans="1:9" s="4" customFormat="1" ht="12.75" x14ac:dyDescent="0.2">
      <c r="E200" s="16"/>
      <c r="G200" s="6"/>
      <c r="H200" s="9"/>
      <c r="I200" s="9"/>
    </row>
    <row r="201" spans="1:9" s="4" customFormat="1" ht="12.75" x14ac:dyDescent="0.2">
      <c r="E201" s="16"/>
      <c r="G201" s="6"/>
      <c r="H201" s="9"/>
      <c r="I201" s="9"/>
    </row>
    <row r="202" spans="1:9" s="4" customFormat="1" ht="12.75" x14ac:dyDescent="0.2">
      <c r="E202" s="16"/>
      <c r="G202" s="6"/>
      <c r="H202" s="9"/>
      <c r="I202" s="9"/>
    </row>
    <row r="203" spans="1:9" s="4" customFormat="1" ht="12.75" x14ac:dyDescent="0.2">
      <c r="E203" s="16"/>
      <c r="G203" s="6"/>
      <c r="H203" s="9"/>
      <c r="I203" s="9"/>
    </row>
    <row r="204" spans="1:9" s="4" customFormat="1" ht="12.75" x14ac:dyDescent="0.2">
      <c r="E204" s="16"/>
      <c r="G204" s="6"/>
      <c r="H204" s="9"/>
      <c r="I204" s="9"/>
    </row>
    <row r="205" spans="1:9" s="4" customFormat="1" ht="12.75" x14ac:dyDescent="0.2">
      <c r="E205" s="16"/>
      <c r="G205" s="6"/>
      <c r="H205" s="9"/>
      <c r="I205" s="9"/>
    </row>
    <row r="206" spans="1:9" s="4" customFormat="1" ht="12.75" x14ac:dyDescent="0.2">
      <c r="E206" s="16"/>
      <c r="G206" s="6"/>
      <c r="H206" s="9"/>
      <c r="I206" s="9"/>
    </row>
    <row r="207" spans="1:9" s="4" customFormat="1" ht="12.75" x14ac:dyDescent="0.2">
      <c r="E207" s="16"/>
      <c r="G207" s="6"/>
      <c r="H207" s="9"/>
      <c r="I207" s="9"/>
    </row>
    <row r="208" spans="1:9" s="4" customFormat="1" ht="12.75" x14ac:dyDescent="0.2">
      <c r="E208" s="16"/>
      <c r="G208" s="6"/>
      <c r="H208" s="9"/>
      <c r="I208" s="9"/>
    </row>
    <row r="209" spans="5:9" s="4" customFormat="1" ht="12.75" x14ac:dyDescent="0.2">
      <c r="E209" s="16"/>
      <c r="G209" s="6"/>
      <c r="H209" s="9"/>
      <c r="I209" s="9"/>
    </row>
    <row r="210" spans="5:9" s="4" customFormat="1" ht="12.75" x14ac:dyDescent="0.2">
      <c r="E210" s="16"/>
      <c r="G210" s="6"/>
      <c r="H210" s="9"/>
      <c r="I210" s="9"/>
    </row>
    <row r="211" spans="5:9" s="4" customFormat="1" ht="12.75" x14ac:dyDescent="0.2">
      <c r="E211" s="16"/>
      <c r="G211" s="6"/>
      <c r="H211" s="9"/>
      <c r="I211" s="9"/>
    </row>
    <row r="212" spans="5:9" s="4" customFormat="1" ht="12.75" x14ac:dyDescent="0.2">
      <c r="E212" s="16"/>
      <c r="G212" s="6"/>
      <c r="H212" s="9"/>
      <c r="I212" s="9"/>
    </row>
    <row r="213" spans="5:9" s="4" customFormat="1" ht="12.75" x14ac:dyDescent="0.2">
      <c r="E213" s="16"/>
      <c r="G213" s="6"/>
      <c r="H213" s="9"/>
      <c r="I213" s="9"/>
    </row>
    <row r="214" spans="5:9" s="4" customFormat="1" ht="12.75" x14ac:dyDescent="0.2">
      <c r="E214" s="16"/>
      <c r="G214" s="6"/>
      <c r="H214" s="9"/>
      <c r="I214" s="9"/>
    </row>
    <row r="215" spans="5:9" s="4" customFormat="1" ht="12.75" x14ac:dyDescent="0.2">
      <c r="E215" s="16"/>
      <c r="G215" s="6"/>
      <c r="H215" s="9"/>
      <c r="I215" s="9"/>
    </row>
    <row r="216" spans="5:9" s="4" customFormat="1" ht="12.75" x14ac:dyDescent="0.2">
      <c r="E216" s="16"/>
      <c r="G216" s="6"/>
      <c r="H216" s="9"/>
      <c r="I216" s="9"/>
    </row>
    <row r="217" spans="5:9" s="4" customFormat="1" ht="12.75" x14ac:dyDescent="0.2">
      <c r="E217" s="16"/>
      <c r="G217" s="6"/>
      <c r="H217" s="9"/>
      <c r="I217" s="9"/>
    </row>
    <row r="218" spans="5:9" s="4" customFormat="1" ht="12.75" x14ac:dyDescent="0.2">
      <c r="E218" s="16"/>
      <c r="G218" s="6"/>
      <c r="H218" s="9"/>
      <c r="I218" s="9"/>
    </row>
    <row r="219" spans="5:9" s="4" customFormat="1" ht="12.75" x14ac:dyDescent="0.2">
      <c r="E219" s="16"/>
      <c r="G219" s="6"/>
      <c r="H219" s="9"/>
      <c r="I219" s="9"/>
    </row>
    <row r="220" spans="5:9" s="4" customFormat="1" ht="12.75" x14ac:dyDescent="0.2">
      <c r="E220" s="16"/>
      <c r="G220" s="6"/>
      <c r="H220" s="9"/>
      <c r="I220" s="9"/>
    </row>
    <row r="221" spans="5:9" s="4" customFormat="1" ht="12.75" x14ac:dyDescent="0.2">
      <c r="E221" s="16"/>
      <c r="G221" s="6"/>
      <c r="H221" s="9"/>
      <c r="I221" s="9"/>
    </row>
    <row r="222" spans="5:9" s="4" customFormat="1" ht="12.75" x14ac:dyDescent="0.2">
      <c r="E222" s="16"/>
      <c r="G222" s="6"/>
      <c r="H222" s="9"/>
      <c r="I222" s="9"/>
    </row>
    <row r="223" spans="5:9" s="4" customFormat="1" ht="12.75" x14ac:dyDescent="0.2">
      <c r="E223" s="16"/>
      <c r="G223" s="6"/>
      <c r="H223" s="9"/>
      <c r="I223" s="9"/>
    </row>
    <row r="224" spans="5:9" s="4" customFormat="1" ht="12.75" x14ac:dyDescent="0.2">
      <c r="E224" s="16"/>
      <c r="G224" s="6"/>
      <c r="H224" s="9"/>
      <c r="I224" s="9"/>
    </row>
    <row r="225" spans="5:9" s="4" customFormat="1" ht="12.75" x14ac:dyDescent="0.2">
      <c r="E225" s="16"/>
      <c r="G225" s="6"/>
      <c r="H225" s="9"/>
      <c r="I225" s="9"/>
    </row>
    <row r="226" spans="5:9" s="4" customFormat="1" ht="12.75" x14ac:dyDescent="0.2">
      <c r="E226" s="16"/>
      <c r="G226" s="6"/>
      <c r="H226" s="9"/>
      <c r="I226" s="9"/>
    </row>
    <row r="227" spans="5:9" s="4" customFormat="1" ht="12.75" x14ac:dyDescent="0.2">
      <c r="E227" s="16"/>
      <c r="G227" s="6"/>
      <c r="H227" s="9"/>
      <c r="I227" s="9"/>
    </row>
    <row r="228" spans="5:9" s="4" customFormat="1" ht="12.75" x14ac:dyDescent="0.2">
      <c r="E228" s="16"/>
      <c r="G228" s="6"/>
      <c r="H228" s="9"/>
      <c r="I228" s="9"/>
    </row>
    <row r="229" spans="5:9" s="4" customFormat="1" ht="12.75" x14ac:dyDescent="0.2">
      <c r="E229" s="16"/>
      <c r="G229" s="6"/>
      <c r="H229" s="9"/>
      <c r="I229" s="9"/>
    </row>
    <row r="230" spans="5:9" s="4" customFormat="1" ht="12.75" x14ac:dyDescent="0.2">
      <c r="E230" s="16"/>
      <c r="G230" s="6"/>
      <c r="H230" s="9"/>
      <c r="I230" s="9"/>
    </row>
    <row r="231" spans="5:9" s="4" customFormat="1" ht="12.75" x14ac:dyDescent="0.2">
      <c r="E231" s="16"/>
      <c r="G231" s="6"/>
      <c r="H231" s="9"/>
      <c r="I231" s="9"/>
    </row>
    <row r="232" spans="5:9" s="4" customFormat="1" ht="12.75" x14ac:dyDescent="0.2">
      <c r="E232" s="16"/>
      <c r="G232" s="6"/>
      <c r="H232" s="9"/>
      <c r="I232" s="9"/>
    </row>
    <row r="233" spans="5:9" s="4" customFormat="1" ht="12.75" x14ac:dyDescent="0.2">
      <c r="E233" s="16"/>
      <c r="G233" s="6"/>
      <c r="H233" s="9"/>
      <c r="I233" s="9"/>
    </row>
    <row r="234" spans="5:9" s="4" customFormat="1" ht="12.75" x14ac:dyDescent="0.2">
      <c r="E234" s="16"/>
      <c r="G234" s="6"/>
      <c r="H234" s="9"/>
      <c r="I234" s="9"/>
    </row>
    <row r="235" spans="5:9" s="4" customFormat="1" ht="12.75" x14ac:dyDescent="0.2">
      <c r="E235" s="16"/>
      <c r="G235" s="6"/>
      <c r="H235" s="9"/>
      <c r="I235" s="9"/>
    </row>
    <row r="236" spans="5:9" s="4" customFormat="1" ht="12.75" x14ac:dyDescent="0.2">
      <c r="E236" s="16"/>
      <c r="G236" s="6"/>
      <c r="H236" s="9"/>
      <c r="I236" s="9"/>
    </row>
    <row r="237" spans="5:9" s="4" customFormat="1" ht="12.75" x14ac:dyDescent="0.2">
      <c r="E237" s="16"/>
      <c r="G237" s="6"/>
      <c r="H237" s="9"/>
      <c r="I237" s="9"/>
    </row>
    <row r="238" spans="5:9" s="4" customFormat="1" ht="12.75" x14ac:dyDescent="0.2">
      <c r="E238" s="16"/>
      <c r="G238" s="6"/>
      <c r="H238" s="9"/>
      <c r="I238" s="9"/>
    </row>
    <row r="239" spans="5:9" s="4" customFormat="1" ht="12.75" x14ac:dyDescent="0.2">
      <c r="E239" s="16"/>
      <c r="G239" s="6"/>
      <c r="H239" s="9"/>
      <c r="I239" s="9"/>
    </row>
    <row r="240" spans="5:9" s="4" customFormat="1" ht="12.75" x14ac:dyDescent="0.2">
      <c r="E240" s="16"/>
      <c r="G240" s="6"/>
      <c r="H240" s="9"/>
      <c r="I240" s="9"/>
    </row>
    <row r="241" spans="5:9" s="4" customFormat="1" ht="12.75" x14ac:dyDescent="0.2">
      <c r="E241" s="16"/>
      <c r="G241" s="6"/>
      <c r="H241" s="9"/>
      <c r="I241" s="9"/>
    </row>
    <row r="242" spans="5:9" s="4" customFormat="1" ht="12.75" x14ac:dyDescent="0.2">
      <c r="E242" s="16"/>
      <c r="G242" s="6"/>
      <c r="H242" s="9"/>
      <c r="I242" s="9"/>
    </row>
    <row r="243" spans="5:9" s="4" customFormat="1" ht="12.75" x14ac:dyDescent="0.2">
      <c r="E243" s="16"/>
      <c r="G243" s="6"/>
      <c r="H243" s="9"/>
      <c r="I243" s="9"/>
    </row>
    <row r="244" spans="5:9" s="4" customFormat="1" ht="12.75" x14ac:dyDescent="0.2">
      <c r="E244" s="16"/>
      <c r="G244" s="6"/>
      <c r="H244" s="9"/>
      <c r="I244" s="9"/>
    </row>
    <row r="245" spans="5:9" s="4" customFormat="1" ht="12.75" x14ac:dyDescent="0.2">
      <c r="E245" s="16"/>
      <c r="G245" s="6"/>
      <c r="H245" s="9"/>
      <c r="I245" s="9"/>
    </row>
    <row r="246" spans="5:9" s="4" customFormat="1" ht="12.75" x14ac:dyDescent="0.2">
      <c r="E246" s="16"/>
      <c r="G246" s="6"/>
      <c r="H246" s="9"/>
      <c r="I246" s="9"/>
    </row>
    <row r="247" spans="5:9" s="4" customFormat="1" ht="12.75" x14ac:dyDescent="0.2">
      <c r="E247" s="16"/>
      <c r="G247" s="6"/>
      <c r="H247" s="9"/>
      <c r="I247" s="9"/>
    </row>
    <row r="248" spans="5:9" s="4" customFormat="1" ht="12.75" x14ac:dyDescent="0.2">
      <c r="E248" s="16"/>
      <c r="G248" s="6"/>
      <c r="H248" s="9"/>
      <c r="I248" s="9"/>
    </row>
    <row r="249" spans="5:9" s="4" customFormat="1" ht="12.75" x14ac:dyDescent="0.2">
      <c r="E249" s="16"/>
      <c r="G249" s="6"/>
      <c r="H249" s="9"/>
      <c r="I249" s="9"/>
    </row>
    <row r="250" spans="5:9" s="4" customFormat="1" ht="12.75" x14ac:dyDescent="0.2">
      <c r="E250" s="16"/>
      <c r="G250" s="6"/>
      <c r="H250" s="9"/>
      <c r="I250" s="9"/>
    </row>
    <row r="251" spans="5:9" s="4" customFormat="1" ht="12.75" x14ac:dyDescent="0.2">
      <c r="E251" s="16"/>
      <c r="G251" s="6"/>
      <c r="H251" s="9"/>
      <c r="I251" s="9"/>
    </row>
    <row r="252" spans="5:9" s="4" customFormat="1" ht="12.75" x14ac:dyDescent="0.2">
      <c r="E252" s="16"/>
      <c r="G252" s="6"/>
      <c r="H252" s="9"/>
      <c r="I252" s="9"/>
    </row>
    <row r="253" spans="5:9" s="4" customFormat="1" ht="12.75" x14ac:dyDescent="0.2">
      <c r="E253" s="16"/>
      <c r="G253" s="6"/>
      <c r="H253" s="9"/>
      <c r="I253" s="9"/>
    </row>
    <row r="254" spans="5:9" s="4" customFormat="1" ht="12.75" x14ac:dyDescent="0.2">
      <c r="E254" s="16"/>
      <c r="G254" s="6"/>
      <c r="H254" s="9"/>
      <c r="I254" s="9"/>
    </row>
    <row r="255" spans="5:9" s="4" customFormat="1" ht="12.75" x14ac:dyDescent="0.2">
      <c r="E255" s="16"/>
      <c r="G255" s="6"/>
      <c r="H255" s="9"/>
      <c r="I255" s="9"/>
    </row>
    <row r="256" spans="5:9" s="4" customFormat="1" ht="12.75" x14ac:dyDescent="0.2">
      <c r="E256" s="16"/>
      <c r="G256" s="6"/>
      <c r="H256" s="9"/>
      <c r="I256" s="9"/>
    </row>
    <row r="257" spans="5:9" s="4" customFormat="1" ht="12.75" x14ac:dyDescent="0.2">
      <c r="E257" s="16"/>
      <c r="G257" s="6"/>
      <c r="H257" s="9"/>
      <c r="I257" s="9"/>
    </row>
    <row r="258" spans="5:9" s="4" customFormat="1" ht="12.75" x14ac:dyDescent="0.2">
      <c r="E258" s="16"/>
      <c r="G258" s="6"/>
      <c r="H258" s="9"/>
      <c r="I258" s="9"/>
    </row>
    <row r="259" spans="5:9" s="4" customFormat="1" ht="12.75" x14ac:dyDescent="0.2">
      <c r="E259" s="16"/>
      <c r="G259" s="6"/>
      <c r="H259" s="9"/>
      <c r="I259" s="9"/>
    </row>
    <row r="260" spans="5:9" s="4" customFormat="1" ht="12.75" x14ac:dyDescent="0.2">
      <c r="E260" s="16"/>
      <c r="G260" s="6"/>
      <c r="H260" s="9"/>
      <c r="I260" s="9"/>
    </row>
    <row r="261" spans="5:9" s="4" customFormat="1" ht="12.75" x14ac:dyDescent="0.2">
      <c r="E261" s="16"/>
      <c r="G261" s="6"/>
      <c r="H261" s="9"/>
      <c r="I261" s="9"/>
    </row>
    <row r="262" spans="5:9" s="4" customFormat="1" ht="12.75" x14ac:dyDescent="0.2">
      <c r="E262" s="16"/>
      <c r="G262" s="6"/>
      <c r="H262" s="9"/>
      <c r="I262" s="9"/>
    </row>
    <row r="263" spans="5:9" s="4" customFormat="1" ht="12.75" x14ac:dyDescent="0.2">
      <c r="E263" s="16"/>
      <c r="G263" s="6"/>
      <c r="H263" s="9"/>
      <c r="I263" s="9"/>
    </row>
    <row r="264" spans="5:9" s="4" customFormat="1" ht="12.75" x14ac:dyDescent="0.2">
      <c r="E264" s="16"/>
      <c r="G264" s="6"/>
      <c r="H264" s="9"/>
      <c r="I264" s="9"/>
    </row>
    <row r="265" spans="5:9" s="4" customFormat="1" ht="12.75" x14ac:dyDescent="0.2">
      <c r="E265" s="16"/>
      <c r="G265" s="6"/>
      <c r="H265" s="9"/>
      <c r="I265" s="9"/>
    </row>
    <row r="266" spans="5:9" s="4" customFormat="1" ht="12.75" x14ac:dyDescent="0.2">
      <c r="E266" s="16"/>
      <c r="G266" s="6"/>
      <c r="H266" s="9"/>
      <c r="I266" s="9"/>
    </row>
    <row r="267" spans="5:9" s="4" customFormat="1" ht="12.75" x14ac:dyDescent="0.2">
      <c r="E267" s="16"/>
      <c r="G267" s="6"/>
      <c r="H267" s="9"/>
      <c r="I267" s="9"/>
    </row>
    <row r="268" spans="5:9" s="4" customFormat="1" ht="12.75" x14ac:dyDescent="0.2">
      <c r="E268" s="16"/>
      <c r="G268" s="6"/>
      <c r="H268" s="9"/>
      <c r="I268" s="9"/>
    </row>
    <row r="269" spans="5:9" s="4" customFormat="1" ht="12.75" x14ac:dyDescent="0.2">
      <c r="E269" s="16"/>
      <c r="G269" s="6"/>
      <c r="H269" s="9"/>
      <c r="I269" s="9"/>
    </row>
    <row r="270" spans="5:9" s="4" customFormat="1" ht="12.75" x14ac:dyDescent="0.2">
      <c r="E270" s="16"/>
      <c r="G270" s="6"/>
      <c r="H270" s="9"/>
      <c r="I270" s="9"/>
    </row>
    <row r="271" spans="5:9" s="4" customFormat="1" ht="12.75" x14ac:dyDescent="0.2">
      <c r="E271" s="16"/>
      <c r="G271" s="6"/>
      <c r="H271" s="9"/>
      <c r="I271" s="9"/>
    </row>
    <row r="272" spans="5:9" s="4" customFormat="1" ht="12.75" x14ac:dyDescent="0.2">
      <c r="E272" s="16"/>
      <c r="G272" s="6"/>
      <c r="H272" s="9"/>
      <c r="I272" s="9"/>
    </row>
    <row r="273" spans="5:9" s="4" customFormat="1" ht="12.75" x14ac:dyDescent="0.2">
      <c r="E273" s="16"/>
      <c r="G273" s="6"/>
      <c r="H273" s="9"/>
      <c r="I273" s="9"/>
    </row>
    <row r="274" spans="5:9" s="4" customFormat="1" ht="12.75" x14ac:dyDescent="0.2">
      <c r="E274" s="16"/>
      <c r="G274" s="6"/>
      <c r="H274" s="9"/>
      <c r="I274" s="9"/>
    </row>
    <row r="275" spans="5:9" s="4" customFormat="1" ht="12.75" x14ac:dyDescent="0.2">
      <c r="E275" s="16"/>
      <c r="G275" s="6"/>
      <c r="H275" s="9"/>
      <c r="I275" s="9"/>
    </row>
    <row r="276" spans="5:9" s="4" customFormat="1" ht="12.75" x14ac:dyDescent="0.2">
      <c r="E276" s="16"/>
      <c r="G276" s="6"/>
      <c r="H276" s="9"/>
      <c r="I276" s="9"/>
    </row>
    <row r="277" spans="5:9" s="4" customFormat="1" ht="12.75" x14ac:dyDescent="0.2">
      <c r="E277" s="16"/>
      <c r="G277" s="6"/>
      <c r="H277" s="9"/>
      <c r="I277" s="9"/>
    </row>
    <row r="278" spans="5:9" s="4" customFormat="1" ht="12.75" x14ac:dyDescent="0.2">
      <c r="E278" s="16"/>
      <c r="G278" s="6"/>
      <c r="H278" s="9"/>
      <c r="I278" s="9"/>
    </row>
    <row r="279" spans="5:9" s="4" customFormat="1" ht="12.75" x14ac:dyDescent="0.2">
      <c r="E279" s="16"/>
      <c r="G279" s="6"/>
      <c r="H279" s="9"/>
      <c r="I279" s="9"/>
    </row>
    <row r="280" spans="5:9" s="4" customFormat="1" ht="12.75" x14ac:dyDescent="0.2">
      <c r="E280" s="16"/>
      <c r="G280" s="6"/>
      <c r="H280" s="9"/>
      <c r="I280" s="9"/>
    </row>
    <row r="281" spans="5:9" s="4" customFormat="1" ht="12.75" x14ac:dyDescent="0.2">
      <c r="E281" s="16"/>
      <c r="G281" s="6"/>
      <c r="H281" s="9"/>
      <c r="I281" s="9"/>
    </row>
    <row r="282" spans="5:9" s="4" customFormat="1" ht="12.75" x14ac:dyDescent="0.2">
      <c r="E282" s="16"/>
      <c r="G282" s="6"/>
      <c r="H282" s="9"/>
      <c r="I282" s="9"/>
    </row>
    <row r="283" spans="5:9" s="4" customFormat="1" ht="12.75" x14ac:dyDescent="0.2">
      <c r="E283" s="16"/>
      <c r="G283" s="6"/>
      <c r="H283" s="9"/>
      <c r="I283" s="9"/>
    </row>
    <row r="284" spans="5:9" s="4" customFormat="1" ht="12.75" x14ac:dyDescent="0.2">
      <c r="E284" s="16"/>
      <c r="G284" s="6"/>
      <c r="H284" s="9"/>
      <c r="I284" s="9"/>
    </row>
    <row r="285" spans="5:9" s="4" customFormat="1" ht="12.75" x14ac:dyDescent="0.2">
      <c r="E285" s="16"/>
      <c r="G285" s="6"/>
      <c r="H285" s="9"/>
      <c r="I285" s="9"/>
    </row>
    <row r="286" spans="5:9" s="4" customFormat="1" ht="12.75" x14ac:dyDescent="0.2">
      <c r="E286" s="16"/>
      <c r="G286" s="6"/>
      <c r="H286" s="9"/>
      <c r="I286" s="9"/>
    </row>
    <row r="287" spans="5:9" s="4" customFormat="1" ht="12.75" x14ac:dyDescent="0.2">
      <c r="E287" s="16"/>
      <c r="G287" s="6"/>
      <c r="H287" s="9"/>
      <c r="I287" s="9"/>
    </row>
    <row r="288" spans="5:9" s="4" customFormat="1" ht="12.75" x14ac:dyDescent="0.2">
      <c r="E288" s="16"/>
      <c r="G288" s="6"/>
      <c r="H288" s="9"/>
      <c r="I288" s="9"/>
    </row>
    <row r="289" spans="5:9" s="4" customFormat="1" ht="12.75" x14ac:dyDescent="0.2">
      <c r="E289" s="16"/>
      <c r="G289" s="6"/>
      <c r="H289" s="9"/>
      <c r="I289" s="9"/>
    </row>
    <row r="290" spans="5:9" s="4" customFormat="1" ht="12.75" x14ac:dyDescent="0.2">
      <c r="E290" s="16"/>
      <c r="G290" s="6"/>
      <c r="H290" s="9"/>
      <c r="I290" s="9"/>
    </row>
    <row r="291" spans="5:9" s="4" customFormat="1" ht="12.75" x14ac:dyDescent="0.2">
      <c r="E291" s="16"/>
      <c r="G291" s="6"/>
      <c r="H291" s="9"/>
      <c r="I291" s="9"/>
    </row>
    <row r="292" spans="5:9" s="4" customFormat="1" ht="12.75" x14ac:dyDescent="0.2">
      <c r="E292" s="16"/>
      <c r="G292" s="6"/>
      <c r="H292" s="9"/>
      <c r="I292" s="9"/>
    </row>
    <row r="293" spans="5:9" s="4" customFormat="1" ht="12.75" x14ac:dyDescent="0.2">
      <c r="E293" s="16"/>
      <c r="G293" s="6"/>
      <c r="H293" s="9"/>
      <c r="I293" s="9"/>
    </row>
    <row r="294" spans="5:9" s="4" customFormat="1" ht="12.75" x14ac:dyDescent="0.2">
      <c r="E294" s="16"/>
      <c r="G294" s="6"/>
      <c r="H294" s="9"/>
      <c r="I294" s="9"/>
    </row>
    <row r="295" spans="5:9" s="4" customFormat="1" ht="12.75" x14ac:dyDescent="0.2">
      <c r="E295" s="16"/>
      <c r="G295" s="6"/>
      <c r="H295" s="9"/>
      <c r="I295" s="9"/>
    </row>
    <row r="296" spans="5:9" s="4" customFormat="1" ht="12.75" x14ac:dyDescent="0.2">
      <c r="E296" s="16"/>
      <c r="G296" s="6"/>
      <c r="H296" s="9"/>
      <c r="I296" s="9"/>
    </row>
    <row r="297" spans="5:9" s="4" customFormat="1" ht="12.75" x14ac:dyDescent="0.2">
      <c r="E297" s="16"/>
      <c r="G297" s="6"/>
      <c r="H297" s="9"/>
      <c r="I297" s="9"/>
    </row>
    <row r="298" spans="5:9" s="4" customFormat="1" ht="12.75" x14ac:dyDescent="0.2">
      <c r="E298" s="16"/>
      <c r="G298" s="6"/>
      <c r="H298" s="9"/>
      <c r="I298" s="9"/>
    </row>
    <row r="299" spans="5:9" s="4" customFormat="1" ht="12.75" x14ac:dyDescent="0.2">
      <c r="E299" s="16"/>
      <c r="G299" s="6"/>
      <c r="H299" s="9"/>
      <c r="I299" s="9"/>
    </row>
    <row r="300" spans="5:9" s="4" customFormat="1" ht="12.75" x14ac:dyDescent="0.2">
      <c r="E300" s="16"/>
      <c r="G300" s="6"/>
      <c r="H300" s="9"/>
      <c r="I300" s="9"/>
    </row>
    <row r="301" spans="5:9" s="4" customFormat="1" ht="12.75" x14ac:dyDescent="0.2">
      <c r="E301" s="16"/>
      <c r="G301" s="6"/>
      <c r="H301" s="9"/>
      <c r="I301" s="9"/>
    </row>
    <row r="302" spans="5:9" s="4" customFormat="1" ht="12.75" x14ac:dyDescent="0.2">
      <c r="E302" s="16"/>
      <c r="G302" s="6"/>
      <c r="H302" s="9"/>
      <c r="I302" s="9"/>
    </row>
    <row r="303" spans="5:9" s="4" customFormat="1" ht="12.75" x14ac:dyDescent="0.2">
      <c r="E303" s="16"/>
      <c r="G303" s="6"/>
      <c r="H303" s="9"/>
      <c r="I303" s="9"/>
    </row>
    <row r="304" spans="5:9" s="4" customFormat="1" ht="12.75" x14ac:dyDescent="0.2">
      <c r="E304" s="16"/>
      <c r="G304" s="6"/>
      <c r="H304" s="9"/>
      <c r="I304" s="9"/>
    </row>
    <row r="305" spans="5:9" s="4" customFormat="1" ht="12.75" x14ac:dyDescent="0.2">
      <c r="E305" s="16"/>
      <c r="G305" s="6"/>
      <c r="H305" s="9"/>
      <c r="I305" s="9"/>
    </row>
    <row r="306" spans="5:9" s="4" customFormat="1" ht="12.75" x14ac:dyDescent="0.2">
      <c r="E306" s="16"/>
      <c r="G306" s="6"/>
      <c r="H306" s="9"/>
      <c r="I306" s="9"/>
    </row>
    <row r="307" spans="5:9" s="4" customFormat="1" ht="12.75" x14ac:dyDescent="0.2">
      <c r="E307" s="16"/>
      <c r="G307" s="6"/>
      <c r="H307" s="9"/>
      <c r="I307" s="9"/>
    </row>
    <row r="308" spans="5:9" s="4" customFormat="1" ht="12.75" x14ac:dyDescent="0.2">
      <c r="E308" s="16"/>
      <c r="G308" s="6"/>
      <c r="H308" s="9"/>
      <c r="I308" s="9"/>
    </row>
    <row r="309" spans="5:9" s="4" customFormat="1" ht="12.75" x14ac:dyDescent="0.2">
      <c r="E309" s="16"/>
      <c r="G309" s="6"/>
      <c r="H309" s="9"/>
      <c r="I309" s="9"/>
    </row>
    <row r="310" spans="5:9" s="4" customFormat="1" ht="12.75" x14ac:dyDescent="0.2">
      <c r="E310" s="16"/>
      <c r="G310" s="6"/>
      <c r="H310" s="9"/>
      <c r="I310" s="9"/>
    </row>
    <row r="311" spans="5:9" s="4" customFormat="1" ht="12.75" x14ac:dyDescent="0.2">
      <c r="E311" s="16"/>
      <c r="G311" s="6"/>
      <c r="H311" s="9"/>
      <c r="I311" s="9"/>
    </row>
    <row r="312" spans="5:9" s="4" customFormat="1" ht="12.75" x14ac:dyDescent="0.2">
      <c r="E312" s="16"/>
      <c r="G312" s="6"/>
      <c r="H312" s="9"/>
      <c r="I312" s="9"/>
    </row>
    <row r="313" spans="5:9" s="4" customFormat="1" ht="12.75" x14ac:dyDescent="0.2">
      <c r="E313" s="16"/>
      <c r="G313" s="6"/>
      <c r="H313" s="9"/>
      <c r="I313" s="9"/>
    </row>
    <row r="314" spans="5:9" s="4" customFormat="1" ht="12.75" x14ac:dyDescent="0.2">
      <c r="E314" s="16"/>
      <c r="G314" s="6"/>
      <c r="H314" s="9"/>
      <c r="I314" s="9"/>
    </row>
    <row r="315" spans="5:9" s="4" customFormat="1" ht="12.75" x14ac:dyDescent="0.2">
      <c r="E315" s="16"/>
      <c r="G315" s="6"/>
      <c r="H315" s="9"/>
      <c r="I315" s="9"/>
    </row>
    <row r="316" spans="5:9" s="4" customFormat="1" ht="12.75" x14ac:dyDescent="0.2">
      <c r="E316" s="16"/>
      <c r="G316" s="6"/>
      <c r="H316" s="9"/>
      <c r="I316" s="9"/>
    </row>
    <row r="317" spans="5:9" s="4" customFormat="1" ht="12.75" x14ac:dyDescent="0.2">
      <c r="E317" s="16"/>
      <c r="G317" s="6"/>
      <c r="H317" s="9"/>
      <c r="I317" s="9"/>
    </row>
    <row r="318" spans="5:9" s="4" customFormat="1" ht="12.75" x14ac:dyDescent="0.2">
      <c r="E318" s="16"/>
      <c r="G318" s="6"/>
      <c r="H318" s="9"/>
      <c r="I318" s="9"/>
    </row>
    <row r="319" spans="5:9" s="4" customFormat="1" ht="12.75" x14ac:dyDescent="0.2">
      <c r="E319" s="16"/>
      <c r="G319" s="6"/>
      <c r="H319" s="9"/>
      <c r="I319" s="9"/>
    </row>
    <row r="320" spans="5:9" s="4" customFormat="1" ht="12.75" x14ac:dyDescent="0.2">
      <c r="E320" s="16"/>
      <c r="G320" s="6"/>
      <c r="H320" s="9"/>
      <c r="I320" s="9"/>
    </row>
    <row r="321" spans="5:9" s="4" customFormat="1" ht="12.75" x14ac:dyDescent="0.2">
      <c r="E321" s="16"/>
      <c r="G321" s="6"/>
      <c r="H321" s="9"/>
      <c r="I321" s="9"/>
    </row>
    <row r="322" spans="5:9" s="4" customFormat="1" ht="12.75" x14ac:dyDescent="0.2">
      <c r="E322" s="16"/>
      <c r="G322" s="6"/>
      <c r="H322" s="9"/>
      <c r="I322" s="9"/>
    </row>
    <row r="323" spans="5:9" s="4" customFormat="1" ht="12.75" x14ac:dyDescent="0.2">
      <c r="E323" s="16"/>
      <c r="G323" s="6"/>
      <c r="H323" s="9"/>
      <c r="I323" s="9"/>
    </row>
    <row r="324" spans="5:9" s="4" customFormat="1" ht="12.75" x14ac:dyDescent="0.2">
      <c r="E324" s="16"/>
      <c r="G324" s="6"/>
      <c r="H324" s="9"/>
      <c r="I324" s="9"/>
    </row>
    <row r="325" spans="5:9" s="4" customFormat="1" ht="12.75" x14ac:dyDescent="0.2">
      <c r="E325" s="16"/>
      <c r="G325" s="6"/>
      <c r="H325" s="9"/>
      <c r="I325" s="9"/>
    </row>
    <row r="326" spans="5:9" s="4" customFormat="1" ht="12.75" x14ac:dyDescent="0.2">
      <c r="E326" s="16"/>
      <c r="G326" s="6"/>
      <c r="H326" s="9"/>
      <c r="I326" s="9"/>
    </row>
    <row r="327" spans="5:9" s="4" customFormat="1" ht="12.75" x14ac:dyDescent="0.2">
      <c r="E327" s="16"/>
      <c r="G327" s="6"/>
      <c r="H327" s="9"/>
      <c r="I327" s="9"/>
    </row>
    <row r="328" spans="5:9" s="4" customFormat="1" ht="12.75" x14ac:dyDescent="0.2">
      <c r="E328" s="16"/>
      <c r="G328" s="6"/>
      <c r="H328" s="9"/>
      <c r="I328" s="9"/>
    </row>
    <row r="329" spans="5:9" s="4" customFormat="1" ht="12.75" x14ac:dyDescent="0.2">
      <c r="E329" s="16"/>
      <c r="G329" s="6"/>
      <c r="H329" s="9"/>
      <c r="I329" s="9"/>
    </row>
    <row r="330" spans="5:9" s="4" customFormat="1" ht="12.75" x14ac:dyDescent="0.2">
      <c r="E330" s="16"/>
      <c r="G330" s="6"/>
      <c r="H330" s="9"/>
      <c r="I330" s="9"/>
    </row>
    <row r="331" spans="5:9" s="4" customFormat="1" ht="12.75" x14ac:dyDescent="0.2">
      <c r="E331" s="16"/>
      <c r="G331" s="6"/>
      <c r="H331" s="9"/>
      <c r="I331" s="9"/>
    </row>
    <row r="332" spans="5:9" s="4" customFormat="1" ht="12.75" x14ac:dyDescent="0.2">
      <c r="E332" s="16"/>
      <c r="G332" s="6"/>
      <c r="H332" s="9"/>
      <c r="I332" s="9"/>
    </row>
    <row r="333" spans="5:9" s="4" customFormat="1" ht="12.75" x14ac:dyDescent="0.2">
      <c r="E333" s="16"/>
      <c r="G333" s="6"/>
      <c r="H333" s="9"/>
      <c r="I333" s="9"/>
    </row>
    <row r="334" spans="5:9" s="4" customFormat="1" ht="12.75" x14ac:dyDescent="0.2">
      <c r="E334" s="16"/>
      <c r="G334" s="6"/>
      <c r="H334" s="9"/>
      <c r="I334" s="9"/>
    </row>
    <row r="335" spans="5:9" s="4" customFormat="1" ht="12.75" x14ac:dyDescent="0.2">
      <c r="E335" s="16"/>
      <c r="G335" s="6"/>
      <c r="H335" s="9"/>
      <c r="I335" s="9"/>
    </row>
    <row r="336" spans="5:9" s="4" customFormat="1" ht="12.75" x14ac:dyDescent="0.2">
      <c r="E336" s="16"/>
      <c r="G336" s="6"/>
      <c r="H336" s="9"/>
      <c r="I336" s="9"/>
    </row>
    <row r="337" spans="5:9" s="4" customFormat="1" ht="12.75" x14ac:dyDescent="0.2">
      <c r="E337" s="16"/>
      <c r="G337" s="6"/>
      <c r="H337" s="9"/>
      <c r="I337" s="9"/>
    </row>
    <row r="338" spans="5:9" s="4" customFormat="1" ht="12.75" x14ac:dyDescent="0.2">
      <c r="E338" s="16"/>
      <c r="G338" s="6"/>
      <c r="H338" s="9"/>
      <c r="I338" s="9"/>
    </row>
    <row r="339" spans="5:9" s="4" customFormat="1" ht="12.75" x14ac:dyDescent="0.2">
      <c r="E339" s="16"/>
      <c r="G339" s="6"/>
      <c r="H339" s="9"/>
      <c r="I339" s="9"/>
    </row>
    <row r="340" spans="5:9" s="4" customFormat="1" ht="12.75" x14ac:dyDescent="0.2">
      <c r="E340" s="16"/>
      <c r="G340" s="6"/>
      <c r="H340" s="9"/>
      <c r="I340" s="9"/>
    </row>
    <row r="341" spans="5:9" s="4" customFormat="1" ht="12.75" x14ac:dyDescent="0.2">
      <c r="E341" s="16"/>
      <c r="G341" s="6"/>
      <c r="H341" s="9"/>
      <c r="I341" s="9"/>
    </row>
    <row r="342" spans="5:9" s="4" customFormat="1" ht="12.75" x14ac:dyDescent="0.2">
      <c r="E342" s="16"/>
      <c r="G342" s="6"/>
      <c r="H342" s="9"/>
      <c r="I342" s="9"/>
    </row>
    <row r="343" spans="5:9" s="4" customFormat="1" ht="12.75" x14ac:dyDescent="0.2">
      <c r="E343" s="16"/>
      <c r="G343" s="6"/>
      <c r="H343" s="9"/>
      <c r="I343" s="9"/>
    </row>
    <row r="344" spans="5:9" s="4" customFormat="1" ht="12.75" x14ac:dyDescent="0.2">
      <c r="E344" s="16"/>
      <c r="G344" s="6"/>
      <c r="H344" s="9"/>
      <c r="I344" s="9"/>
    </row>
    <row r="345" spans="5:9" s="4" customFormat="1" ht="12.75" x14ac:dyDescent="0.2">
      <c r="E345" s="16"/>
      <c r="G345" s="6"/>
      <c r="H345" s="9"/>
      <c r="I345" s="9"/>
    </row>
    <row r="346" spans="5:9" s="4" customFormat="1" ht="12.75" x14ac:dyDescent="0.2">
      <c r="E346" s="16"/>
      <c r="G346" s="6"/>
      <c r="H346" s="9"/>
      <c r="I346" s="9"/>
    </row>
    <row r="347" spans="5:9" s="4" customFormat="1" ht="12.75" x14ac:dyDescent="0.2">
      <c r="E347" s="16"/>
      <c r="G347" s="6"/>
      <c r="H347" s="9"/>
      <c r="I347" s="9"/>
    </row>
    <row r="348" spans="5:9" s="4" customFormat="1" ht="12.75" x14ac:dyDescent="0.2">
      <c r="E348" s="16"/>
      <c r="G348" s="6"/>
      <c r="H348" s="9"/>
      <c r="I348" s="9"/>
    </row>
    <row r="349" spans="5:9" s="4" customFormat="1" ht="12.75" x14ac:dyDescent="0.2">
      <c r="E349" s="16"/>
      <c r="G349" s="6"/>
      <c r="H349" s="9"/>
      <c r="I349" s="9"/>
    </row>
    <row r="350" spans="5:9" s="4" customFormat="1" ht="12.75" x14ac:dyDescent="0.2">
      <c r="E350" s="16"/>
      <c r="G350" s="6"/>
      <c r="H350" s="9"/>
      <c r="I350" s="9"/>
    </row>
    <row r="351" spans="5:9" s="4" customFormat="1" ht="12.75" x14ac:dyDescent="0.2">
      <c r="E351" s="16"/>
      <c r="G351" s="6"/>
      <c r="H351" s="9"/>
      <c r="I351" s="9"/>
    </row>
    <row r="352" spans="5:9" s="4" customFormat="1" ht="12.75" x14ac:dyDescent="0.2">
      <c r="E352" s="16"/>
      <c r="G352" s="6"/>
      <c r="H352" s="9"/>
      <c r="I352" s="9"/>
    </row>
    <row r="353" spans="5:9" s="4" customFormat="1" ht="12.75" x14ac:dyDescent="0.2">
      <c r="E353" s="16"/>
      <c r="G353" s="6"/>
      <c r="H353" s="9"/>
      <c r="I353" s="9"/>
    </row>
    <row r="354" spans="5:9" s="4" customFormat="1" ht="12.75" x14ac:dyDescent="0.2">
      <c r="E354" s="16"/>
      <c r="G354" s="6"/>
      <c r="H354" s="9"/>
      <c r="I354" s="9"/>
    </row>
    <row r="355" spans="5:9" s="4" customFormat="1" ht="12.75" x14ac:dyDescent="0.2">
      <c r="E355" s="16"/>
      <c r="G355" s="6"/>
      <c r="H355" s="9"/>
      <c r="I355" s="9"/>
    </row>
    <row r="356" spans="5:9" s="4" customFormat="1" ht="12.75" x14ac:dyDescent="0.2">
      <c r="E356" s="16"/>
      <c r="G356" s="6"/>
      <c r="H356" s="9"/>
      <c r="I356" s="9"/>
    </row>
    <row r="357" spans="5:9" s="4" customFormat="1" ht="12.75" x14ac:dyDescent="0.2">
      <c r="E357" s="16"/>
      <c r="G357" s="6"/>
      <c r="H357" s="9"/>
      <c r="I357" s="9"/>
    </row>
    <row r="358" spans="5:9" s="4" customFormat="1" ht="12.75" x14ac:dyDescent="0.2">
      <c r="E358" s="16"/>
      <c r="G358" s="6"/>
      <c r="H358" s="9"/>
      <c r="I358" s="9"/>
    </row>
    <row r="359" spans="5:9" s="4" customFormat="1" ht="12.75" x14ac:dyDescent="0.2">
      <c r="E359" s="16"/>
      <c r="G359" s="6"/>
      <c r="H359" s="9"/>
      <c r="I359" s="9"/>
    </row>
    <row r="360" spans="5:9" s="4" customFormat="1" ht="12.75" x14ac:dyDescent="0.2">
      <c r="E360" s="16"/>
      <c r="G360" s="6"/>
      <c r="H360" s="9"/>
      <c r="I360" s="9"/>
    </row>
    <row r="361" spans="5:9" s="4" customFormat="1" ht="12.75" x14ac:dyDescent="0.2">
      <c r="E361" s="16"/>
      <c r="G361" s="6"/>
      <c r="H361" s="9"/>
      <c r="I361" s="9"/>
    </row>
    <row r="362" spans="5:9" s="4" customFormat="1" ht="12.75" x14ac:dyDescent="0.2">
      <c r="E362" s="16"/>
      <c r="G362" s="6"/>
      <c r="H362" s="9"/>
      <c r="I362" s="9"/>
    </row>
    <row r="363" spans="5:9" s="4" customFormat="1" ht="12.75" x14ac:dyDescent="0.2">
      <c r="E363" s="16"/>
      <c r="G363" s="6"/>
      <c r="H363" s="9"/>
      <c r="I363" s="9"/>
    </row>
    <row r="364" spans="5:9" s="4" customFormat="1" ht="12.75" x14ac:dyDescent="0.2">
      <c r="E364" s="16"/>
      <c r="G364" s="6"/>
      <c r="H364" s="9"/>
      <c r="I364" s="9"/>
    </row>
    <row r="365" spans="5:9" s="4" customFormat="1" ht="12.75" x14ac:dyDescent="0.2">
      <c r="E365" s="16"/>
      <c r="G365" s="6"/>
      <c r="H365" s="9"/>
      <c r="I365" s="9"/>
    </row>
    <row r="366" spans="5:9" s="4" customFormat="1" x14ac:dyDescent="0.2">
      <c r="E366" s="2"/>
      <c r="G366" s="6"/>
      <c r="H366" s="9"/>
      <c r="I366" s="9"/>
    </row>
  </sheetData>
  <mergeCells count="10">
    <mergeCell ref="A169:I169"/>
    <mergeCell ref="A176:I176"/>
    <mergeCell ref="A179:I179"/>
    <mergeCell ref="A182:I182"/>
    <mergeCell ref="A6:I6"/>
    <mergeCell ref="A12:I12"/>
    <mergeCell ref="A37:I37"/>
    <mergeCell ref="A104:I104"/>
    <mergeCell ref="A124:I124"/>
    <mergeCell ref="A163:I163"/>
  </mergeCells>
  <pageMargins left="0.70866141732283472" right="0.70866141732283472" top="0.74803149606299213" bottom="0.74803149606299213" header="0.31496062992125984" footer="0.31496062992125984"/>
  <pageSetup paperSize="9" scale="81" fitToHeight="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0"/>
  <sheetViews>
    <sheetView topLeftCell="A138" workbookViewId="0">
      <selection activeCell="D152" sqref="D152"/>
    </sheetView>
  </sheetViews>
  <sheetFormatPr defaultRowHeight="15" x14ac:dyDescent="0.2"/>
  <cols>
    <col min="1" max="1" width="22" customWidth="1"/>
    <col min="2" max="2" width="21.88671875" customWidth="1"/>
    <col min="3" max="3" width="17.5546875" customWidth="1"/>
    <col min="4" max="4" width="14.109375" customWidth="1"/>
    <col min="5" max="5" width="14.44140625" style="2" customWidth="1"/>
    <col min="6" max="6" width="11.6640625" customWidth="1"/>
    <col min="7" max="7" width="8.88671875" style="7"/>
    <col min="8" max="8" width="12.33203125" style="1" customWidth="1"/>
    <col min="9" max="9" width="11.21875" style="1" customWidth="1"/>
  </cols>
  <sheetData>
    <row r="1" spans="1:9" s="3" customFormat="1" ht="15.75" x14ac:dyDescent="0.25">
      <c r="A1" s="3" t="s">
        <v>0</v>
      </c>
      <c r="E1" s="14"/>
      <c r="G1" s="5"/>
      <c r="H1" s="8"/>
      <c r="I1" s="8"/>
    </row>
    <row r="2" spans="1:9" s="3" customFormat="1" ht="15.75" x14ac:dyDescent="0.25">
      <c r="E2" s="14"/>
      <c r="G2" s="5"/>
      <c r="H2" s="8"/>
      <c r="I2" s="8"/>
    </row>
    <row r="3" spans="1:9" s="3" customFormat="1" ht="15.75" x14ac:dyDescent="0.25">
      <c r="A3" s="3" t="s">
        <v>370</v>
      </c>
      <c r="E3" s="14"/>
      <c r="G3" s="5"/>
      <c r="H3" s="8"/>
      <c r="I3" s="8"/>
    </row>
    <row r="4" spans="1:9" s="3" customFormat="1" ht="15.75" x14ac:dyDescent="0.25">
      <c r="E4" s="14"/>
      <c r="G4" s="5"/>
      <c r="H4" s="8"/>
      <c r="I4" s="8"/>
    </row>
    <row r="5" spans="1:9" s="3" customFormat="1" ht="47.25" x14ac:dyDescent="0.25">
      <c r="A5" s="17" t="s">
        <v>2</v>
      </c>
      <c r="B5" s="17" t="s">
        <v>3</v>
      </c>
      <c r="C5" s="17" t="s">
        <v>4</v>
      </c>
      <c r="D5" s="17" t="s">
        <v>5</v>
      </c>
      <c r="E5" s="18" t="s">
        <v>13</v>
      </c>
      <c r="F5" s="17" t="s">
        <v>7</v>
      </c>
      <c r="G5" s="19" t="s">
        <v>14</v>
      </c>
      <c r="H5" s="20" t="s">
        <v>15</v>
      </c>
      <c r="I5" s="20" t="s">
        <v>1</v>
      </c>
    </row>
    <row r="6" spans="1:9" ht="15.75" x14ac:dyDescent="0.25">
      <c r="A6" s="51" t="s">
        <v>16</v>
      </c>
      <c r="B6" s="51"/>
      <c r="C6" s="51"/>
      <c r="D6" s="51"/>
      <c r="E6" s="51"/>
      <c r="F6" s="51"/>
      <c r="G6" s="51"/>
      <c r="H6" s="51"/>
      <c r="I6" s="51"/>
    </row>
    <row r="7" spans="1:9" s="4" customFormat="1" ht="25.5" x14ac:dyDescent="0.2">
      <c r="A7" s="10" t="s">
        <v>18</v>
      </c>
      <c r="B7" s="10" t="s">
        <v>19</v>
      </c>
      <c r="C7" s="11" t="s">
        <v>20</v>
      </c>
      <c r="D7" s="11" t="s">
        <v>21</v>
      </c>
      <c r="E7" s="15">
        <v>1</v>
      </c>
      <c r="F7" s="11" t="s">
        <v>11</v>
      </c>
      <c r="G7" s="12">
        <v>100</v>
      </c>
      <c r="H7" s="13">
        <v>8787775</v>
      </c>
      <c r="I7" s="13">
        <v>8787775</v>
      </c>
    </row>
    <row r="8" spans="1:9" s="4" customFormat="1" ht="25.5" x14ac:dyDescent="0.2">
      <c r="A8" s="10" t="s">
        <v>18</v>
      </c>
      <c r="B8" s="10" t="s">
        <v>22</v>
      </c>
      <c r="C8" s="11" t="s">
        <v>20</v>
      </c>
      <c r="D8" s="11" t="s">
        <v>21</v>
      </c>
      <c r="E8" s="15">
        <v>1</v>
      </c>
      <c r="F8" s="11" t="s">
        <v>11</v>
      </c>
      <c r="G8" s="12">
        <v>100</v>
      </c>
      <c r="H8" s="13">
        <v>5233407</v>
      </c>
      <c r="I8" s="13">
        <v>5253407</v>
      </c>
    </row>
    <row r="9" spans="1:9" s="4" customFormat="1" ht="12.75" x14ac:dyDescent="0.2">
      <c r="E9" s="16"/>
      <c r="G9" s="6"/>
      <c r="H9" s="9"/>
      <c r="I9" s="9"/>
    </row>
    <row r="10" spans="1:9" s="4" customFormat="1" ht="12.75" x14ac:dyDescent="0.2">
      <c r="E10" s="16"/>
      <c r="G10" s="6"/>
      <c r="H10" s="9"/>
      <c r="I10" s="9"/>
    </row>
    <row r="11" spans="1:9" s="3" customFormat="1" ht="47.25" x14ac:dyDescent="0.25">
      <c r="A11" s="17" t="s">
        <v>2</v>
      </c>
      <c r="B11" s="17" t="s">
        <v>3</v>
      </c>
      <c r="C11" s="17" t="s">
        <v>4</v>
      </c>
      <c r="D11" s="17" t="s">
        <v>5</v>
      </c>
      <c r="E11" s="18" t="s">
        <v>13</v>
      </c>
      <c r="F11" s="17" t="s">
        <v>7</v>
      </c>
      <c r="G11" s="19" t="s">
        <v>14</v>
      </c>
      <c r="H11" s="20" t="s">
        <v>15</v>
      </c>
      <c r="I11" s="20" t="s">
        <v>1</v>
      </c>
    </row>
    <row r="12" spans="1:9" ht="15.75" x14ac:dyDescent="0.25">
      <c r="A12" s="51" t="s">
        <v>26</v>
      </c>
      <c r="B12" s="51"/>
      <c r="C12" s="51"/>
      <c r="D12" s="51"/>
      <c r="E12" s="51"/>
      <c r="F12" s="51"/>
      <c r="G12" s="51"/>
      <c r="H12" s="51"/>
      <c r="I12" s="51"/>
    </row>
    <row r="13" spans="1:9" s="4" customFormat="1" ht="12.75" x14ac:dyDescent="0.2">
      <c r="A13" s="11" t="s">
        <v>23</v>
      </c>
      <c r="B13" s="11" t="s">
        <v>27</v>
      </c>
      <c r="C13" s="11" t="s">
        <v>28</v>
      </c>
      <c r="D13" s="11" t="s">
        <v>37</v>
      </c>
      <c r="E13" s="15">
        <v>2</v>
      </c>
      <c r="F13" s="11" t="s">
        <v>8</v>
      </c>
      <c r="G13" s="12">
        <v>95</v>
      </c>
      <c r="H13" s="13">
        <v>1541070</v>
      </c>
      <c r="I13" s="13">
        <v>2222</v>
      </c>
    </row>
    <row r="14" spans="1:9" s="4" customFormat="1" ht="12.75" x14ac:dyDescent="0.2">
      <c r="A14" s="11" t="s">
        <v>23</v>
      </c>
      <c r="B14" s="11" t="s">
        <v>29</v>
      </c>
      <c r="C14" s="11" t="s">
        <v>28</v>
      </c>
      <c r="D14" s="11" t="s">
        <v>37</v>
      </c>
      <c r="E14" s="15">
        <v>10</v>
      </c>
      <c r="F14" s="11" t="s">
        <v>8</v>
      </c>
      <c r="G14" s="12">
        <v>95</v>
      </c>
      <c r="H14" s="13">
        <v>10306602</v>
      </c>
      <c r="I14" s="13">
        <v>2972</v>
      </c>
    </row>
    <row r="15" spans="1:9" s="4" customFormat="1" ht="12.75" x14ac:dyDescent="0.2">
      <c r="A15" s="11" t="s">
        <v>24</v>
      </c>
      <c r="B15" s="11" t="s">
        <v>30</v>
      </c>
      <c r="C15" s="11" t="s">
        <v>36</v>
      </c>
      <c r="D15" s="11" t="s">
        <v>38</v>
      </c>
      <c r="E15" s="15">
        <v>7</v>
      </c>
      <c r="F15" s="11" t="s">
        <v>8</v>
      </c>
      <c r="G15" s="12">
        <v>95</v>
      </c>
      <c r="H15" s="13">
        <v>7604883</v>
      </c>
      <c r="I15" s="13">
        <v>3035</v>
      </c>
    </row>
    <row r="16" spans="1:9" s="4" customFormat="1" ht="25.5" x14ac:dyDescent="0.2">
      <c r="A16" s="10" t="s">
        <v>25</v>
      </c>
      <c r="B16" s="11" t="s">
        <v>32</v>
      </c>
      <c r="C16" s="11" t="s">
        <v>36</v>
      </c>
      <c r="D16" s="11" t="s">
        <v>38</v>
      </c>
      <c r="E16" s="15">
        <v>12</v>
      </c>
      <c r="F16" s="11" t="s">
        <v>8</v>
      </c>
      <c r="G16" s="12">
        <v>90</v>
      </c>
      <c r="H16" s="13">
        <v>15401145</v>
      </c>
      <c r="I16" s="13">
        <v>3834</v>
      </c>
    </row>
    <row r="17" spans="1:9" s="4" customFormat="1" ht="25.5" x14ac:dyDescent="0.2">
      <c r="A17" s="10" t="s">
        <v>25</v>
      </c>
      <c r="B17" s="11" t="s">
        <v>33</v>
      </c>
      <c r="C17" s="11" t="s">
        <v>36</v>
      </c>
      <c r="D17" s="11" t="s">
        <v>38</v>
      </c>
      <c r="E17" s="15">
        <v>9</v>
      </c>
      <c r="F17" s="11" t="s">
        <v>8</v>
      </c>
      <c r="G17" s="12">
        <v>95</v>
      </c>
      <c r="H17" s="13">
        <v>12845714</v>
      </c>
      <c r="I17" s="13">
        <v>4039</v>
      </c>
    </row>
    <row r="18" spans="1:9" s="4" customFormat="1" ht="25.5" x14ac:dyDescent="0.2">
      <c r="A18" s="10" t="s">
        <v>25</v>
      </c>
      <c r="B18" s="11" t="s">
        <v>34</v>
      </c>
      <c r="C18" s="11" t="s">
        <v>36</v>
      </c>
      <c r="D18" s="11" t="s">
        <v>38</v>
      </c>
      <c r="E18" s="15">
        <v>7</v>
      </c>
      <c r="F18" s="11" t="s">
        <v>8</v>
      </c>
      <c r="G18" s="12">
        <v>95</v>
      </c>
      <c r="H18" s="13">
        <v>9645009</v>
      </c>
      <c r="I18" s="13">
        <v>3899</v>
      </c>
    </row>
    <row r="19" spans="1:9" s="4" customFormat="1" ht="25.5" x14ac:dyDescent="0.2">
      <c r="A19" s="10" t="s">
        <v>25</v>
      </c>
      <c r="B19" s="11" t="s">
        <v>35</v>
      </c>
      <c r="C19" s="11" t="s">
        <v>36</v>
      </c>
      <c r="D19" s="11" t="s">
        <v>38</v>
      </c>
      <c r="E19" s="15">
        <v>8</v>
      </c>
      <c r="F19" s="11" t="s">
        <v>8</v>
      </c>
      <c r="G19" s="12">
        <v>95</v>
      </c>
      <c r="H19" s="13">
        <v>10824309</v>
      </c>
      <c r="I19" s="13">
        <v>3829</v>
      </c>
    </row>
    <row r="20" spans="1:9" s="4" customFormat="1" ht="25.5" x14ac:dyDescent="0.2">
      <c r="A20" s="10" t="s">
        <v>39</v>
      </c>
      <c r="B20" s="11" t="s">
        <v>42</v>
      </c>
      <c r="C20" s="11" t="s">
        <v>36</v>
      </c>
      <c r="D20" s="11" t="s">
        <v>21</v>
      </c>
      <c r="E20" s="15">
        <v>10</v>
      </c>
      <c r="F20" s="11" t="s">
        <v>10</v>
      </c>
      <c r="G20" s="12">
        <v>95</v>
      </c>
      <c r="H20" s="13">
        <v>18349868</v>
      </c>
      <c r="I20" s="13">
        <v>5292</v>
      </c>
    </row>
    <row r="21" spans="1:9" s="4" customFormat="1" ht="25.5" x14ac:dyDescent="0.2">
      <c r="A21" s="10" t="s">
        <v>39</v>
      </c>
      <c r="B21" s="11" t="s">
        <v>43</v>
      </c>
      <c r="C21" s="11" t="s">
        <v>36</v>
      </c>
      <c r="D21" s="11" t="s">
        <v>21</v>
      </c>
      <c r="E21" s="15">
        <v>1140</v>
      </c>
      <c r="F21" s="11" t="s">
        <v>11</v>
      </c>
      <c r="G21" s="12">
        <v>95</v>
      </c>
      <c r="H21" s="13">
        <v>4525002</v>
      </c>
      <c r="I21" s="13">
        <v>4178</v>
      </c>
    </row>
    <row r="22" spans="1:9" s="4" customFormat="1" ht="25.5" x14ac:dyDescent="0.2">
      <c r="A22" s="10" t="s">
        <v>40</v>
      </c>
      <c r="B22" s="10" t="s">
        <v>44</v>
      </c>
      <c r="C22" s="11" t="s">
        <v>36</v>
      </c>
      <c r="D22" s="11" t="s">
        <v>21</v>
      </c>
      <c r="E22" s="15">
        <v>6</v>
      </c>
      <c r="F22" s="11" t="s">
        <v>8</v>
      </c>
      <c r="G22" s="12">
        <v>98</v>
      </c>
      <c r="H22" s="13">
        <v>13035707</v>
      </c>
      <c r="I22" s="13">
        <v>6074</v>
      </c>
    </row>
    <row r="23" spans="1:9" s="4" customFormat="1" ht="25.5" x14ac:dyDescent="0.2">
      <c r="A23" s="10" t="s">
        <v>40</v>
      </c>
      <c r="B23" s="10" t="s">
        <v>45</v>
      </c>
      <c r="C23" s="11" t="s">
        <v>36</v>
      </c>
      <c r="D23" s="11" t="s">
        <v>21</v>
      </c>
      <c r="E23" s="15">
        <v>8</v>
      </c>
      <c r="F23" s="11" t="s">
        <v>8</v>
      </c>
      <c r="G23" s="12">
        <v>95.4</v>
      </c>
      <c r="H23" s="13">
        <v>11303561</v>
      </c>
      <c r="I23" s="13">
        <v>4058</v>
      </c>
    </row>
    <row r="24" spans="1:9" s="4" customFormat="1" ht="25.5" x14ac:dyDescent="0.2">
      <c r="A24" s="10" t="s">
        <v>40</v>
      </c>
      <c r="B24" s="11" t="s">
        <v>46</v>
      </c>
      <c r="C24" s="11" t="s">
        <v>36</v>
      </c>
      <c r="D24" s="11" t="s">
        <v>21</v>
      </c>
      <c r="E24" s="15">
        <v>8</v>
      </c>
      <c r="F24" s="11" t="s">
        <v>8</v>
      </c>
      <c r="G24" s="12">
        <v>95.4</v>
      </c>
      <c r="H24" s="13">
        <v>11303561</v>
      </c>
      <c r="I24" s="13">
        <v>4058</v>
      </c>
    </row>
    <row r="25" spans="1:9" s="4" customFormat="1" ht="25.5" x14ac:dyDescent="0.2">
      <c r="A25" s="10" t="s">
        <v>40</v>
      </c>
      <c r="B25" s="11" t="s">
        <v>47</v>
      </c>
      <c r="C25" s="11" t="s">
        <v>36</v>
      </c>
      <c r="D25" s="11" t="s">
        <v>21</v>
      </c>
      <c r="E25" s="15">
        <v>8</v>
      </c>
      <c r="F25" s="11" t="s">
        <v>8</v>
      </c>
      <c r="G25" s="12">
        <v>95.4</v>
      </c>
      <c r="H25" s="13">
        <v>11303561</v>
      </c>
      <c r="I25" s="13">
        <v>4058</v>
      </c>
    </row>
    <row r="26" spans="1:9" s="4" customFormat="1" ht="25.5" x14ac:dyDescent="0.2">
      <c r="A26" s="10" t="s">
        <v>40</v>
      </c>
      <c r="B26" s="11" t="s">
        <v>48</v>
      </c>
      <c r="C26" s="11" t="s">
        <v>36</v>
      </c>
      <c r="D26" s="11" t="s">
        <v>21</v>
      </c>
      <c r="E26" s="15">
        <v>7</v>
      </c>
      <c r="F26" s="11" t="s">
        <v>8</v>
      </c>
      <c r="G26" s="12">
        <v>95.4</v>
      </c>
      <c r="H26" s="13">
        <v>9890616</v>
      </c>
      <c r="I26" s="13">
        <v>4058</v>
      </c>
    </row>
    <row r="27" spans="1:9" s="4" customFormat="1" ht="25.5" x14ac:dyDescent="0.2">
      <c r="A27" s="10" t="s">
        <v>40</v>
      </c>
      <c r="B27" s="11" t="s">
        <v>49</v>
      </c>
      <c r="C27" s="11" t="s">
        <v>36</v>
      </c>
      <c r="D27" s="11" t="s">
        <v>21</v>
      </c>
      <c r="E27" s="15">
        <v>6</v>
      </c>
      <c r="F27" s="11" t="s">
        <v>8</v>
      </c>
      <c r="G27" s="12">
        <v>95.4</v>
      </c>
      <c r="H27" s="13">
        <v>8477670</v>
      </c>
      <c r="I27" s="13">
        <v>4058</v>
      </c>
    </row>
    <row r="28" spans="1:9" s="4" customFormat="1" ht="25.5" x14ac:dyDescent="0.2">
      <c r="A28" s="10" t="s">
        <v>51</v>
      </c>
      <c r="B28" s="11" t="s">
        <v>62</v>
      </c>
      <c r="C28" s="11" t="s">
        <v>36</v>
      </c>
      <c r="D28" s="11" t="s">
        <v>12</v>
      </c>
      <c r="E28" s="15">
        <v>8</v>
      </c>
      <c r="F28" s="11" t="s">
        <v>8</v>
      </c>
      <c r="G28" s="12">
        <v>100</v>
      </c>
      <c r="H28" s="13">
        <v>7110478</v>
      </c>
      <c r="I28" s="13">
        <v>2435</v>
      </c>
    </row>
    <row r="29" spans="1:9" s="4" customFormat="1" ht="12.75" x14ac:dyDescent="0.2">
      <c r="A29" s="11" t="s">
        <v>53</v>
      </c>
      <c r="B29" s="11" t="s">
        <v>53</v>
      </c>
      <c r="C29" s="11" t="s">
        <v>36</v>
      </c>
      <c r="D29" s="11" t="s">
        <v>12</v>
      </c>
      <c r="E29" s="15">
        <v>14</v>
      </c>
      <c r="F29" s="11" t="s">
        <v>8</v>
      </c>
      <c r="G29" s="12">
        <v>100</v>
      </c>
      <c r="H29" s="13">
        <v>16024966</v>
      </c>
      <c r="I29" s="13">
        <v>3136</v>
      </c>
    </row>
    <row r="30" spans="1:9" s="4" customFormat="1" ht="12.75" x14ac:dyDescent="0.2">
      <c r="A30" s="11" t="s">
        <v>58</v>
      </c>
      <c r="B30" s="11" t="s">
        <v>66</v>
      </c>
      <c r="C30" s="11" t="s">
        <v>36</v>
      </c>
      <c r="D30" s="11" t="s">
        <v>73</v>
      </c>
      <c r="E30" s="15">
        <v>11</v>
      </c>
      <c r="F30" s="11" t="s">
        <v>8</v>
      </c>
      <c r="G30" s="12">
        <v>98</v>
      </c>
      <c r="H30" s="13">
        <v>13150239</v>
      </c>
      <c r="I30" s="13">
        <v>3400</v>
      </c>
    </row>
    <row r="31" spans="1:9" s="4" customFormat="1" ht="38.25" x14ac:dyDescent="0.2">
      <c r="A31" s="10" t="s">
        <v>59</v>
      </c>
      <c r="B31" s="10" t="s">
        <v>67</v>
      </c>
      <c r="C31" s="11" t="s">
        <v>36</v>
      </c>
      <c r="D31" s="11" t="s">
        <v>73</v>
      </c>
      <c r="E31" s="15">
        <v>6</v>
      </c>
      <c r="F31" s="11" t="s">
        <v>8</v>
      </c>
      <c r="G31" s="12">
        <v>98</v>
      </c>
      <c r="H31" s="13">
        <v>7073538</v>
      </c>
      <c r="I31" s="13">
        <v>3335</v>
      </c>
    </row>
    <row r="32" spans="1:9" s="4" customFormat="1" ht="29.25" customHeight="1" x14ac:dyDescent="0.2">
      <c r="A32" s="10" t="s">
        <v>59</v>
      </c>
      <c r="B32" s="11" t="s">
        <v>68</v>
      </c>
      <c r="C32" s="11" t="s">
        <v>36</v>
      </c>
      <c r="D32" s="11" t="s">
        <v>73</v>
      </c>
      <c r="E32" s="15">
        <v>13</v>
      </c>
      <c r="F32" s="11" t="s">
        <v>8</v>
      </c>
      <c r="G32" s="12">
        <v>98</v>
      </c>
      <c r="H32" s="13">
        <v>16812376</v>
      </c>
      <c r="I32" s="13">
        <v>3644</v>
      </c>
    </row>
    <row r="33" spans="1:9" s="4" customFormat="1" ht="12.75" x14ac:dyDescent="0.2">
      <c r="A33" s="11" t="s">
        <v>61</v>
      </c>
      <c r="B33" s="11" t="s">
        <v>71</v>
      </c>
      <c r="C33" s="11" t="s">
        <v>36</v>
      </c>
      <c r="D33" s="11" t="s">
        <v>73</v>
      </c>
      <c r="E33" s="15">
        <v>14</v>
      </c>
      <c r="F33" s="11" t="s">
        <v>8</v>
      </c>
      <c r="G33" s="12">
        <v>98</v>
      </c>
      <c r="H33" s="13">
        <v>20017738</v>
      </c>
      <c r="I33" s="13">
        <v>3997</v>
      </c>
    </row>
    <row r="34" spans="1:9" s="4" customFormat="1" ht="25.5" x14ac:dyDescent="0.2">
      <c r="A34" s="10" t="s">
        <v>77</v>
      </c>
      <c r="B34" s="11" t="s">
        <v>80</v>
      </c>
      <c r="C34" s="11" t="s">
        <v>36</v>
      </c>
      <c r="D34" s="11" t="s">
        <v>73</v>
      </c>
      <c r="E34" s="15">
        <v>4</v>
      </c>
      <c r="F34" s="11" t="s">
        <v>8</v>
      </c>
      <c r="G34" s="12">
        <v>98</v>
      </c>
      <c r="H34" s="13">
        <v>4963417</v>
      </c>
      <c r="I34" s="13">
        <v>3469</v>
      </c>
    </row>
    <row r="35" spans="1:9" s="4" customFormat="1" ht="12.75" x14ac:dyDescent="0.2">
      <c r="E35" s="16"/>
      <c r="G35" s="6"/>
      <c r="H35" s="9"/>
      <c r="I35" s="9"/>
    </row>
    <row r="36" spans="1:9" s="3" customFormat="1" ht="47.25" x14ac:dyDescent="0.25">
      <c r="A36" s="17" t="s">
        <v>2</v>
      </c>
      <c r="B36" s="17" t="s">
        <v>3</v>
      </c>
      <c r="C36" s="17" t="s">
        <v>4</v>
      </c>
      <c r="D36" s="17" t="s">
        <v>5</v>
      </c>
      <c r="E36" s="18" t="s">
        <v>13</v>
      </c>
      <c r="F36" s="17" t="s">
        <v>7</v>
      </c>
      <c r="G36" s="19" t="s">
        <v>14</v>
      </c>
      <c r="H36" s="20" t="s">
        <v>15</v>
      </c>
      <c r="I36" s="20" t="s">
        <v>1</v>
      </c>
    </row>
    <row r="37" spans="1:9" ht="15.75" x14ac:dyDescent="0.25">
      <c r="A37" s="51" t="s">
        <v>82</v>
      </c>
      <c r="B37" s="51"/>
      <c r="C37" s="51"/>
      <c r="D37" s="51"/>
      <c r="E37" s="51"/>
      <c r="F37" s="51"/>
      <c r="G37" s="51"/>
      <c r="H37" s="51"/>
      <c r="I37" s="51"/>
    </row>
    <row r="38" spans="1:9" s="4" customFormat="1" ht="12.75" x14ac:dyDescent="0.2">
      <c r="A38" s="11" t="s">
        <v>83</v>
      </c>
      <c r="B38" s="11" t="s">
        <v>89</v>
      </c>
      <c r="C38" s="11" t="s">
        <v>94</v>
      </c>
      <c r="D38" s="11" t="s">
        <v>37</v>
      </c>
      <c r="E38" s="15">
        <v>12</v>
      </c>
      <c r="F38" s="11" t="s">
        <v>8</v>
      </c>
      <c r="G38" s="12">
        <v>89</v>
      </c>
      <c r="H38" s="13">
        <v>9362706</v>
      </c>
      <c r="I38" s="13">
        <v>2402</v>
      </c>
    </row>
    <row r="39" spans="1:9" s="4" customFormat="1" ht="12.75" x14ac:dyDescent="0.2">
      <c r="A39" s="11" t="s">
        <v>84</v>
      </c>
      <c r="B39" s="11" t="s">
        <v>90</v>
      </c>
      <c r="C39" s="11" t="s">
        <v>94</v>
      </c>
      <c r="D39" s="11" t="s">
        <v>37</v>
      </c>
      <c r="E39" s="15">
        <v>6</v>
      </c>
      <c r="F39" s="11" t="s">
        <v>8</v>
      </c>
      <c r="G39" s="12">
        <v>75</v>
      </c>
      <c r="H39" s="13">
        <v>4387243</v>
      </c>
      <c r="I39" s="13">
        <v>2671</v>
      </c>
    </row>
    <row r="40" spans="1:9" s="4" customFormat="1" ht="25.5" x14ac:dyDescent="0.2">
      <c r="A40" s="11" t="s">
        <v>97</v>
      </c>
      <c r="B40" s="11" t="s">
        <v>109</v>
      </c>
      <c r="C40" s="10" t="s">
        <v>96</v>
      </c>
      <c r="D40" s="11" t="s">
        <v>74</v>
      </c>
      <c r="E40" s="15">
        <v>10</v>
      </c>
      <c r="F40" s="11" t="s">
        <v>8</v>
      </c>
      <c r="G40" s="12">
        <v>95</v>
      </c>
      <c r="H40" s="13">
        <v>10460782</v>
      </c>
      <c r="I40" s="13">
        <v>3023</v>
      </c>
    </row>
    <row r="41" spans="1:9" s="26" customFormat="1" ht="25.5" x14ac:dyDescent="0.2">
      <c r="A41" s="27" t="s">
        <v>100</v>
      </c>
      <c r="B41" s="27" t="s">
        <v>110</v>
      </c>
      <c r="C41" s="27" t="s">
        <v>118</v>
      </c>
      <c r="D41" s="22" t="s">
        <v>119</v>
      </c>
      <c r="E41" s="23">
        <v>16</v>
      </c>
      <c r="F41" s="22" t="s">
        <v>8</v>
      </c>
      <c r="G41" s="24">
        <v>100</v>
      </c>
      <c r="H41" s="25">
        <v>11756618</v>
      </c>
      <c r="I41" s="25">
        <v>2013</v>
      </c>
    </row>
    <row r="42" spans="1:9" s="4" customFormat="1" ht="25.5" x14ac:dyDescent="0.2">
      <c r="A42" s="11" t="s">
        <v>108</v>
      </c>
      <c r="B42" s="11" t="s">
        <v>125</v>
      </c>
      <c r="C42" s="10" t="s">
        <v>96</v>
      </c>
      <c r="D42" s="11" t="s">
        <v>38</v>
      </c>
      <c r="E42" s="15">
        <v>4</v>
      </c>
      <c r="F42" s="11" t="s">
        <v>8</v>
      </c>
      <c r="G42" s="12">
        <v>98</v>
      </c>
      <c r="H42" s="13">
        <v>4449170</v>
      </c>
      <c r="I42" s="13">
        <v>3032</v>
      </c>
    </row>
    <row r="43" spans="1:9" s="4" customFormat="1" ht="12.75" x14ac:dyDescent="0.2">
      <c r="A43" s="11" t="s">
        <v>108</v>
      </c>
      <c r="B43" s="11" t="s">
        <v>126</v>
      </c>
      <c r="C43" s="11" t="s">
        <v>134</v>
      </c>
      <c r="D43" s="11" t="s">
        <v>38</v>
      </c>
      <c r="E43" s="15">
        <v>4</v>
      </c>
      <c r="F43" s="11" t="s">
        <v>8</v>
      </c>
      <c r="G43" s="12">
        <v>98</v>
      </c>
      <c r="H43" s="13">
        <v>5112126</v>
      </c>
      <c r="I43" s="13">
        <v>3473</v>
      </c>
    </row>
    <row r="44" spans="1:9" s="4" customFormat="1" ht="25.5" x14ac:dyDescent="0.2">
      <c r="A44" s="11" t="s">
        <v>108</v>
      </c>
      <c r="B44" s="11" t="s">
        <v>127</v>
      </c>
      <c r="C44" s="10" t="s">
        <v>96</v>
      </c>
      <c r="D44" s="11" t="s">
        <v>38</v>
      </c>
      <c r="E44" s="15">
        <v>3</v>
      </c>
      <c r="F44" s="11" t="s">
        <v>8</v>
      </c>
      <c r="G44" s="12">
        <v>95</v>
      </c>
      <c r="H44" s="13">
        <v>5173637</v>
      </c>
      <c r="I44" s="13">
        <v>4927</v>
      </c>
    </row>
    <row r="45" spans="1:9" s="4" customFormat="1" ht="25.5" x14ac:dyDescent="0.2">
      <c r="A45" s="11" t="s">
        <v>108</v>
      </c>
      <c r="B45" s="11" t="s">
        <v>128</v>
      </c>
      <c r="C45" s="10" t="s">
        <v>135</v>
      </c>
      <c r="D45" s="11" t="s">
        <v>38</v>
      </c>
      <c r="E45" s="15">
        <v>12</v>
      </c>
      <c r="F45" s="11" t="s">
        <v>8</v>
      </c>
      <c r="G45" s="12">
        <v>95</v>
      </c>
      <c r="H45" s="13">
        <v>11766114</v>
      </c>
      <c r="I45" s="13">
        <v>2828</v>
      </c>
    </row>
    <row r="46" spans="1:9" s="4" customFormat="1" ht="25.5" x14ac:dyDescent="0.2">
      <c r="A46" s="11" t="s">
        <v>137</v>
      </c>
      <c r="B46" s="11" t="s">
        <v>144</v>
      </c>
      <c r="C46" s="10" t="s">
        <v>152</v>
      </c>
      <c r="D46" s="11" t="s">
        <v>38</v>
      </c>
      <c r="E46" s="15">
        <v>6</v>
      </c>
      <c r="F46" s="11" t="s">
        <v>8</v>
      </c>
      <c r="G46" s="12">
        <v>98</v>
      </c>
      <c r="H46" s="13">
        <v>5306968</v>
      </c>
      <c r="I46" s="13">
        <v>2437</v>
      </c>
    </row>
    <row r="47" spans="1:9" s="4" customFormat="1" ht="25.5" x14ac:dyDescent="0.2">
      <c r="A47" s="11" t="s">
        <v>137</v>
      </c>
      <c r="B47" s="11" t="s">
        <v>145</v>
      </c>
      <c r="C47" s="10" t="s">
        <v>153</v>
      </c>
      <c r="D47" s="11" t="s">
        <v>38</v>
      </c>
      <c r="E47" s="15">
        <v>6</v>
      </c>
      <c r="F47" s="11" t="s">
        <v>8</v>
      </c>
      <c r="G47" s="12">
        <v>98</v>
      </c>
      <c r="H47" s="13">
        <v>4967267</v>
      </c>
      <c r="I47" s="13">
        <v>2256</v>
      </c>
    </row>
    <row r="48" spans="1:9" s="4" customFormat="1" ht="25.5" x14ac:dyDescent="0.2">
      <c r="A48" s="11" t="s">
        <v>137</v>
      </c>
      <c r="B48" s="11" t="s">
        <v>146</v>
      </c>
      <c r="C48" s="10" t="s">
        <v>118</v>
      </c>
      <c r="D48" s="11" t="s">
        <v>38</v>
      </c>
      <c r="E48" s="15">
        <v>6</v>
      </c>
      <c r="F48" s="11" t="s">
        <v>8</v>
      </c>
      <c r="G48" s="12">
        <v>97</v>
      </c>
      <c r="H48" s="13">
        <v>5550580</v>
      </c>
      <c r="I48" s="13">
        <v>2580</v>
      </c>
    </row>
    <row r="49" spans="1:9" s="4" customFormat="1" ht="25.5" x14ac:dyDescent="0.2">
      <c r="A49" s="11" t="s">
        <v>138</v>
      </c>
      <c r="B49" s="11" t="s">
        <v>148</v>
      </c>
      <c r="C49" s="10" t="s">
        <v>155</v>
      </c>
      <c r="D49" s="11" t="s">
        <v>38</v>
      </c>
      <c r="E49" s="15">
        <v>6</v>
      </c>
      <c r="F49" s="11" t="s">
        <v>8</v>
      </c>
      <c r="G49" s="12">
        <v>98</v>
      </c>
      <c r="H49" s="13">
        <v>6329950</v>
      </c>
      <c r="I49" s="13">
        <v>2883</v>
      </c>
    </row>
    <row r="50" spans="1:9" s="4" customFormat="1" ht="25.5" x14ac:dyDescent="0.2">
      <c r="A50" s="11" t="s">
        <v>139</v>
      </c>
      <c r="B50" s="11" t="s">
        <v>149</v>
      </c>
      <c r="C50" s="10" t="s">
        <v>156</v>
      </c>
      <c r="D50" s="11" t="s">
        <v>38</v>
      </c>
      <c r="E50" s="15">
        <v>12</v>
      </c>
      <c r="F50" s="11" t="s">
        <v>8</v>
      </c>
      <c r="G50" s="12">
        <v>98</v>
      </c>
      <c r="H50" s="13">
        <v>10563539</v>
      </c>
      <c r="I50" s="13">
        <v>2346</v>
      </c>
    </row>
    <row r="51" spans="1:9" s="4" customFormat="1" ht="12.75" x14ac:dyDescent="0.2">
      <c r="A51" s="11" t="s">
        <v>140</v>
      </c>
      <c r="B51" s="11" t="s">
        <v>150</v>
      </c>
      <c r="C51" s="11" t="s">
        <v>134</v>
      </c>
      <c r="D51" s="11" t="s">
        <v>38</v>
      </c>
      <c r="E51" s="15">
        <v>7</v>
      </c>
      <c r="F51" s="11" t="s">
        <v>8</v>
      </c>
      <c r="G51" s="12">
        <v>98</v>
      </c>
      <c r="H51" s="13">
        <v>6770461</v>
      </c>
      <c r="I51" s="13">
        <v>2649</v>
      </c>
    </row>
    <row r="52" spans="1:9" s="4" customFormat="1" ht="25.5" x14ac:dyDescent="0.2">
      <c r="A52" s="11" t="s">
        <v>140</v>
      </c>
      <c r="B52" s="11" t="s">
        <v>151</v>
      </c>
      <c r="C52" s="10" t="s">
        <v>96</v>
      </c>
      <c r="D52" s="11" t="s">
        <v>38</v>
      </c>
      <c r="E52" s="15">
        <v>10</v>
      </c>
      <c r="F52" s="11" t="s">
        <v>8</v>
      </c>
      <c r="G52" s="12">
        <v>95</v>
      </c>
      <c r="H52" s="13">
        <v>7674462</v>
      </c>
      <c r="I52" s="13">
        <v>2187</v>
      </c>
    </row>
    <row r="53" spans="1:9" s="4" customFormat="1" ht="25.5" x14ac:dyDescent="0.2">
      <c r="A53" s="11" t="s">
        <v>140</v>
      </c>
      <c r="B53" s="11" t="s">
        <v>140</v>
      </c>
      <c r="C53" s="10" t="s">
        <v>152</v>
      </c>
      <c r="D53" s="11" t="s">
        <v>38</v>
      </c>
      <c r="E53" s="15">
        <v>12</v>
      </c>
      <c r="F53" s="11" t="s">
        <v>8</v>
      </c>
      <c r="G53" s="12">
        <v>98</v>
      </c>
      <c r="H53" s="13">
        <v>9209354</v>
      </c>
      <c r="I53" s="13">
        <v>2120</v>
      </c>
    </row>
    <row r="54" spans="1:9" s="4" customFormat="1" ht="25.5" x14ac:dyDescent="0.2">
      <c r="A54" s="11" t="s">
        <v>157</v>
      </c>
      <c r="B54" s="11" t="s">
        <v>159</v>
      </c>
      <c r="C54" s="10" t="s">
        <v>153</v>
      </c>
      <c r="D54" s="11" t="s">
        <v>38</v>
      </c>
      <c r="E54" s="15">
        <v>10</v>
      </c>
      <c r="F54" s="11" t="s">
        <v>8</v>
      </c>
      <c r="G54" s="12">
        <v>98</v>
      </c>
      <c r="H54" s="13">
        <v>14048610</v>
      </c>
      <c r="I54" s="13">
        <v>3843</v>
      </c>
    </row>
    <row r="55" spans="1:9" s="4" customFormat="1" ht="25.5" x14ac:dyDescent="0.2">
      <c r="A55" s="10" t="s">
        <v>25</v>
      </c>
      <c r="B55" s="11" t="s">
        <v>164</v>
      </c>
      <c r="C55" s="10" t="s">
        <v>96</v>
      </c>
      <c r="D55" s="11" t="s">
        <v>38</v>
      </c>
      <c r="E55" s="15">
        <v>2</v>
      </c>
      <c r="F55" s="11" t="s">
        <v>8</v>
      </c>
      <c r="G55" s="12">
        <v>98</v>
      </c>
      <c r="H55" s="13">
        <v>4597954</v>
      </c>
      <c r="I55" s="13">
        <v>6307</v>
      </c>
    </row>
    <row r="56" spans="1:9" s="4" customFormat="1" ht="25.5" x14ac:dyDescent="0.2">
      <c r="A56" s="10" t="s">
        <v>25</v>
      </c>
      <c r="B56" s="11" t="s">
        <v>165</v>
      </c>
      <c r="C56" s="10" t="s">
        <v>96</v>
      </c>
      <c r="D56" s="11" t="s">
        <v>38</v>
      </c>
      <c r="E56" s="15">
        <v>10</v>
      </c>
      <c r="F56" s="11" t="s">
        <v>8</v>
      </c>
      <c r="G56" s="12">
        <v>98</v>
      </c>
      <c r="H56" s="13">
        <v>9621209</v>
      </c>
      <c r="I56" s="13">
        <v>2640</v>
      </c>
    </row>
    <row r="57" spans="1:9" s="4" customFormat="1" ht="25.5" x14ac:dyDescent="0.2">
      <c r="A57" s="10" t="s">
        <v>25</v>
      </c>
      <c r="B57" s="11" t="s">
        <v>166</v>
      </c>
      <c r="C57" s="11" t="s">
        <v>134</v>
      </c>
      <c r="D57" s="11" t="s">
        <v>38</v>
      </c>
      <c r="E57" s="15">
        <v>8</v>
      </c>
      <c r="F57" s="11" t="s">
        <v>8</v>
      </c>
      <c r="G57" s="12">
        <v>98</v>
      </c>
      <c r="H57" s="13">
        <v>7088412</v>
      </c>
      <c r="I57" s="13">
        <v>2431</v>
      </c>
    </row>
    <row r="58" spans="1:9" s="4" customFormat="1" ht="25.5" x14ac:dyDescent="0.2">
      <c r="A58" s="10" t="s">
        <v>25</v>
      </c>
      <c r="B58" s="11" t="s">
        <v>168</v>
      </c>
      <c r="C58" s="11" t="s">
        <v>134</v>
      </c>
      <c r="D58" s="11" t="s">
        <v>38</v>
      </c>
      <c r="E58" s="15">
        <v>10</v>
      </c>
      <c r="F58" s="11" t="s">
        <v>8</v>
      </c>
      <c r="G58" s="12">
        <v>98</v>
      </c>
      <c r="H58" s="13">
        <v>9749849</v>
      </c>
      <c r="I58" s="13">
        <v>2677</v>
      </c>
    </row>
    <row r="59" spans="1:9" s="4" customFormat="1" ht="12.75" x14ac:dyDescent="0.2">
      <c r="A59" s="11" t="s">
        <v>157</v>
      </c>
      <c r="B59" s="11" t="s">
        <v>160</v>
      </c>
      <c r="C59" s="11" t="s">
        <v>94</v>
      </c>
      <c r="D59" s="11" t="s">
        <v>38</v>
      </c>
      <c r="E59" s="15">
        <v>8</v>
      </c>
      <c r="F59" s="11" t="s">
        <v>8</v>
      </c>
      <c r="G59" s="12">
        <v>98</v>
      </c>
      <c r="H59" s="13">
        <v>10699693</v>
      </c>
      <c r="I59" s="13">
        <v>3666</v>
      </c>
    </row>
    <row r="60" spans="1:9" s="4" customFormat="1" ht="12.75" x14ac:dyDescent="0.2">
      <c r="A60" s="11" t="s">
        <v>157</v>
      </c>
      <c r="B60" s="11" t="s">
        <v>161</v>
      </c>
      <c r="C60" s="11" t="s">
        <v>94</v>
      </c>
      <c r="D60" s="11" t="s">
        <v>38</v>
      </c>
      <c r="E60" s="15">
        <v>4</v>
      </c>
      <c r="F60" s="11" t="s">
        <v>8</v>
      </c>
      <c r="G60" s="12">
        <v>98</v>
      </c>
      <c r="H60" s="13">
        <v>6782346</v>
      </c>
      <c r="I60" s="13">
        <v>4623</v>
      </c>
    </row>
    <row r="61" spans="1:9" s="4" customFormat="1" ht="12.75" x14ac:dyDescent="0.2">
      <c r="A61" s="11" t="s">
        <v>157</v>
      </c>
      <c r="B61" s="11" t="s">
        <v>162</v>
      </c>
      <c r="C61" s="11" t="s">
        <v>94</v>
      </c>
      <c r="D61" s="11" t="s">
        <v>38</v>
      </c>
      <c r="E61" s="15">
        <v>4</v>
      </c>
      <c r="F61" s="11" t="s">
        <v>8</v>
      </c>
      <c r="G61" s="12">
        <v>98</v>
      </c>
      <c r="H61" s="13">
        <v>13496299</v>
      </c>
      <c r="I61" s="13">
        <v>9176</v>
      </c>
    </row>
    <row r="62" spans="1:9" s="4" customFormat="1" ht="12.75" x14ac:dyDescent="0.2">
      <c r="A62" s="11" t="s">
        <v>158</v>
      </c>
      <c r="B62" s="11" t="s">
        <v>158</v>
      </c>
      <c r="C62" s="11" t="s">
        <v>134</v>
      </c>
      <c r="D62" s="11" t="s">
        <v>38</v>
      </c>
      <c r="E62" s="15">
        <v>13</v>
      </c>
      <c r="F62" s="11" t="s">
        <v>8</v>
      </c>
      <c r="G62" s="12">
        <v>98</v>
      </c>
      <c r="H62" s="13">
        <v>16420793</v>
      </c>
      <c r="I62" s="13">
        <v>3423</v>
      </c>
    </row>
    <row r="63" spans="1:9" s="4" customFormat="1" ht="25.5" x14ac:dyDescent="0.2">
      <c r="A63" s="11" t="s">
        <v>158</v>
      </c>
      <c r="B63" s="10" t="s">
        <v>163</v>
      </c>
      <c r="C63" s="11" t="s">
        <v>94</v>
      </c>
      <c r="D63" s="11" t="s">
        <v>38</v>
      </c>
      <c r="E63" s="15">
        <v>13</v>
      </c>
      <c r="F63" s="11" t="s">
        <v>8</v>
      </c>
      <c r="G63" s="12">
        <v>98</v>
      </c>
      <c r="H63" s="13">
        <v>24577777</v>
      </c>
      <c r="I63" s="13">
        <v>5177</v>
      </c>
    </row>
    <row r="64" spans="1:9" s="4" customFormat="1" ht="12.75" x14ac:dyDescent="0.2">
      <c r="A64" s="11" t="s">
        <v>170</v>
      </c>
      <c r="B64" s="11" t="s">
        <v>177</v>
      </c>
      <c r="C64" s="11"/>
      <c r="D64" s="11" t="s">
        <v>38</v>
      </c>
      <c r="E64" s="15">
        <v>6</v>
      </c>
      <c r="F64" s="11" t="s">
        <v>8</v>
      </c>
      <c r="G64" s="12">
        <v>95</v>
      </c>
      <c r="H64" s="13">
        <v>12644162</v>
      </c>
      <c r="I64" s="13">
        <v>6012</v>
      </c>
    </row>
    <row r="65" spans="1:9" s="4" customFormat="1" ht="12.75" x14ac:dyDescent="0.2">
      <c r="A65" s="11" t="s">
        <v>170</v>
      </c>
      <c r="B65" s="11" t="s">
        <v>178</v>
      </c>
      <c r="C65" s="11"/>
      <c r="D65" s="11" t="s">
        <v>38</v>
      </c>
      <c r="E65" s="15">
        <v>24</v>
      </c>
      <c r="F65" s="11" t="s">
        <v>8</v>
      </c>
      <c r="G65" s="12">
        <v>95</v>
      </c>
      <c r="H65" s="13">
        <v>33251732</v>
      </c>
      <c r="I65" s="13">
        <v>3931</v>
      </c>
    </row>
    <row r="66" spans="1:9" s="4" customFormat="1" ht="25.5" x14ac:dyDescent="0.2">
      <c r="A66" s="11" t="s">
        <v>171</v>
      </c>
      <c r="B66" s="11" t="s">
        <v>171</v>
      </c>
      <c r="C66" s="10" t="s">
        <v>135</v>
      </c>
      <c r="D66" s="11" t="s">
        <v>38</v>
      </c>
      <c r="E66" s="15">
        <v>12</v>
      </c>
      <c r="F66" s="11" t="s">
        <v>8</v>
      </c>
      <c r="G66" s="12">
        <v>95</v>
      </c>
      <c r="H66" s="13">
        <v>12564009</v>
      </c>
      <c r="I66" s="13">
        <v>2923</v>
      </c>
    </row>
    <row r="67" spans="1:9" s="4" customFormat="1" ht="25.5" x14ac:dyDescent="0.2">
      <c r="A67" s="11" t="s">
        <v>172</v>
      </c>
      <c r="B67" s="11" t="s">
        <v>179</v>
      </c>
      <c r="C67" s="10" t="s">
        <v>135</v>
      </c>
      <c r="D67" s="11" t="s">
        <v>38</v>
      </c>
      <c r="E67" s="15">
        <v>14</v>
      </c>
      <c r="F67" s="11" t="s">
        <v>8</v>
      </c>
      <c r="G67" s="12">
        <v>95</v>
      </c>
      <c r="H67" s="13">
        <v>14007620</v>
      </c>
      <c r="I67" s="13">
        <v>2816</v>
      </c>
    </row>
    <row r="68" spans="1:9" s="4" customFormat="1" ht="25.5" x14ac:dyDescent="0.2">
      <c r="A68" s="11" t="s">
        <v>172</v>
      </c>
      <c r="B68" s="11" t="s">
        <v>180</v>
      </c>
      <c r="C68" s="10" t="s">
        <v>155</v>
      </c>
      <c r="D68" s="11" t="s">
        <v>38</v>
      </c>
      <c r="E68" s="15">
        <v>4</v>
      </c>
      <c r="F68" s="11" t="s">
        <v>8</v>
      </c>
      <c r="G68" s="12">
        <v>90</v>
      </c>
      <c r="H68" s="13">
        <v>3810067</v>
      </c>
      <c r="I68" s="13">
        <v>2811</v>
      </c>
    </row>
    <row r="69" spans="1:9" s="4" customFormat="1" ht="25.5" x14ac:dyDescent="0.2">
      <c r="A69" s="11" t="s">
        <v>173</v>
      </c>
      <c r="B69" s="10" t="s">
        <v>181</v>
      </c>
      <c r="C69" s="11"/>
      <c r="D69" s="11" t="s">
        <v>38</v>
      </c>
      <c r="E69" s="15">
        <v>20</v>
      </c>
      <c r="F69" s="11" t="s">
        <v>8</v>
      </c>
      <c r="G69" s="12">
        <v>95</v>
      </c>
      <c r="H69" s="13">
        <v>20222162</v>
      </c>
      <c r="I69" s="13">
        <v>2872</v>
      </c>
    </row>
    <row r="70" spans="1:9" s="4" customFormat="1" ht="25.5" x14ac:dyDescent="0.2">
      <c r="A70" s="10" t="s">
        <v>174</v>
      </c>
      <c r="B70" s="10" t="s">
        <v>181</v>
      </c>
      <c r="C70" s="11"/>
      <c r="D70" s="11" t="s">
        <v>38</v>
      </c>
      <c r="E70" s="15">
        <v>9</v>
      </c>
      <c r="F70" s="11" t="s">
        <v>8</v>
      </c>
      <c r="G70" s="12">
        <v>95</v>
      </c>
      <c r="H70" s="13">
        <v>22006019</v>
      </c>
      <c r="I70" s="13">
        <v>6898</v>
      </c>
    </row>
    <row r="71" spans="1:9" s="4" customFormat="1" ht="25.5" x14ac:dyDescent="0.2">
      <c r="A71" s="10" t="s">
        <v>174</v>
      </c>
      <c r="B71" s="10" t="s">
        <v>181</v>
      </c>
      <c r="C71" s="11"/>
      <c r="D71" s="11" t="s">
        <v>38</v>
      </c>
      <c r="E71" s="15">
        <v>3</v>
      </c>
      <c r="F71" s="11" t="s">
        <v>8</v>
      </c>
      <c r="G71" s="12">
        <v>95</v>
      </c>
      <c r="H71" s="13">
        <v>11672122</v>
      </c>
      <c r="I71" s="13">
        <v>11067</v>
      </c>
    </row>
    <row r="72" spans="1:9" s="4" customFormat="1" ht="12.75" x14ac:dyDescent="0.2">
      <c r="A72" s="11" t="s">
        <v>176</v>
      </c>
      <c r="B72" s="11" t="s">
        <v>183</v>
      </c>
      <c r="C72" s="11" t="s">
        <v>94</v>
      </c>
      <c r="D72" s="11" t="s">
        <v>21</v>
      </c>
      <c r="E72" s="15">
        <v>8</v>
      </c>
      <c r="F72" s="11" t="s">
        <v>8</v>
      </c>
      <c r="G72" s="12">
        <v>96</v>
      </c>
      <c r="H72" s="13">
        <v>9290551</v>
      </c>
      <c r="I72" s="13">
        <v>3314</v>
      </c>
    </row>
    <row r="73" spans="1:9" s="4" customFormat="1" ht="25.5" x14ac:dyDescent="0.2">
      <c r="A73" s="11" t="s">
        <v>176</v>
      </c>
      <c r="B73" s="10" t="s">
        <v>184</v>
      </c>
      <c r="C73" s="11" t="s">
        <v>94</v>
      </c>
      <c r="D73" s="11" t="s">
        <v>21</v>
      </c>
      <c r="E73" s="15">
        <v>6</v>
      </c>
      <c r="F73" s="11" t="s">
        <v>8</v>
      </c>
      <c r="G73" s="12">
        <v>95</v>
      </c>
      <c r="H73" s="13">
        <v>6923079</v>
      </c>
      <c r="I73" s="13">
        <v>3328</v>
      </c>
    </row>
    <row r="74" spans="1:9" s="4" customFormat="1" ht="12.75" x14ac:dyDescent="0.2">
      <c r="A74" s="11" t="s">
        <v>176</v>
      </c>
      <c r="B74" s="11" t="s">
        <v>185</v>
      </c>
      <c r="C74" s="11" t="s">
        <v>94</v>
      </c>
      <c r="D74" s="11" t="s">
        <v>21</v>
      </c>
      <c r="E74" s="15">
        <v>11</v>
      </c>
      <c r="F74" s="11" t="s">
        <v>8</v>
      </c>
      <c r="G74" s="12">
        <v>98</v>
      </c>
      <c r="H74" s="13">
        <v>9106522</v>
      </c>
      <c r="I74" s="13">
        <v>2314</v>
      </c>
    </row>
    <row r="75" spans="1:9" s="4" customFormat="1" ht="12.75" x14ac:dyDescent="0.2">
      <c r="A75" s="11" t="s">
        <v>176</v>
      </c>
      <c r="B75" s="11" t="s">
        <v>187</v>
      </c>
      <c r="C75" s="11" t="s">
        <v>94</v>
      </c>
      <c r="D75" s="11" t="s">
        <v>21</v>
      </c>
      <c r="E75" s="15">
        <v>10</v>
      </c>
      <c r="F75" s="11" t="s">
        <v>8</v>
      </c>
      <c r="G75" s="12">
        <v>95</v>
      </c>
      <c r="H75" s="13">
        <v>8121760</v>
      </c>
      <c r="I75" s="13">
        <v>2342</v>
      </c>
    </row>
    <row r="76" spans="1:9" s="4" customFormat="1" ht="25.5" x14ac:dyDescent="0.2">
      <c r="A76" s="11" t="s">
        <v>176</v>
      </c>
      <c r="B76" s="11" t="s">
        <v>188</v>
      </c>
      <c r="C76" s="10" t="s">
        <v>96</v>
      </c>
      <c r="D76" s="11" t="s">
        <v>21</v>
      </c>
      <c r="E76" s="15">
        <v>16</v>
      </c>
      <c r="F76" s="11" t="s">
        <v>8</v>
      </c>
      <c r="G76" s="12">
        <v>95.7</v>
      </c>
      <c r="H76" s="13">
        <v>12700204</v>
      </c>
      <c r="I76" s="13">
        <v>2272</v>
      </c>
    </row>
    <row r="77" spans="1:9" s="4" customFormat="1" ht="12.75" x14ac:dyDescent="0.2">
      <c r="A77" s="11" t="s">
        <v>176</v>
      </c>
      <c r="B77" s="11" t="s">
        <v>189</v>
      </c>
      <c r="C77" s="11" t="s">
        <v>94</v>
      </c>
      <c r="D77" s="11" t="s">
        <v>21</v>
      </c>
      <c r="E77" s="15">
        <v>11</v>
      </c>
      <c r="F77" s="11" t="s">
        <v>8</v>
      </c>
      <c r="G77" s="12">
        <v>98</v>
      </c>
      <c r="H77" s="13">
        <v>9381019</v>
      </c>
      <c r="I77" s="13">
        <v>2384</v>
      </c>
    </row>
    <row r="78" spans="1:9" s="4" customFormat="1" ht="12.75" x14ac:dyDescent="0.2">
      <c r="A78" s="11" t="s">
        <v>176</v>
      </c>
      <c r="B78" s="11" t="s">
        <v>190</v>
      </c>
      <c r="C78" s="11" t="s">
        <v>94</v>
      </c>
      <c r="D78" s="11" t="s">
        <v>21</v>
      </c>
      <c r="E78" s="15">
        <v>2</v>
      </c>
      <c r="F78" s="11" t="s">
        <v>8</v>
      </c>
      <c r="G78" s="12">
        <v>98</v>
      </c>
      <c r="H78" s="13">
        <v>2258960</v>
      </c>
      <c r="I78" s="13">
        <v>3158</v>
      </c>
    </row>
    <row r="79" spans="1:9" s="4" customFormat="1" ht="25.5" x14ac:dyDescent="0.2">
      <c r="A79" s="11" t="s">
        <v>176</v>
      </c>
      <c r="B79" s="10" t="s">
        <v>191</v>
      </c>
      <c r="C79" s="10" t="s">
        <v>96</v>
      </c>
      <c r="D79" s="11" t="s">
        <v>21</v>
      </c>
      <c r="E79" s="15">
        <v>16</v>
      </c>
      <c r="F79" s="11" t="s">
        <v>8</v>
      </c>
      <c r="G79" s="12">
        <v>97.5</v>
      </c>
      <c r="H79" s="13">
        <v>17460127</v>
      </c>
      <c r="I79" s="13">
        <v>3066</v>
      </c>
    </row>
    <row r="80" spans="1:9" s="4" customFormat="1" ht="25.5" x14ac:dyDescent="0.2">
      <c r="A80" s="11" t="s">
        <v>176</v>
      </c>
      <c r="B80" s="10" t="s">
        <v>192</v>
      </c>
      <c r="C80" s="10" t="s">
        <v>96</v>
      </c>
      <c r="D80" s="11" t="s">
        <v>21</v>
      </c>
      <c r="E80" s="15">
        <v>12</v>
      </c>
      <c r="F80" s="11" t="s">
        <v>8</v>
      </c>
      <c r="G80" s="12">
        <v>95.5</v>
      </c>
      <c r="H80" s="13">
        <v>10881311</v>
      </c>
      <c r="I80" s="13">
        <v>2601</v>
      </c>
    </row>
    <row r="81" spans="1:9" s="4" customFormat="1" ht="12.75" x14ac:dyDescent="0.2">
      <c r="A81" s="11" t="s">
        <v>176</v>
      </c>
      <c r="B81" s="11" t="s">
        <v>194</v>
      </c>
      <c r="C81" s="11" t="s">
        <v>94</v>
      </c>
      <c r="D81" s="11" t="s">
        <v>21</v>
      </c>
      <c r="E81" s="15">
        <v>6</v>
      </c>
      <c r="F81" s="11" t="s">
        <v>8</v>
      </c>
      <c r="G81" s="12">
        <v>98</v>
      </c>
      <c r="H81" s="13">
        <v>15565316</v>
      </c>
      <c r="I81" s="13">
        <v>7253</v>
      </c>
    </row>
    <row r="82" spans="1:9" s="4" customFormat="1" ht="25.5" x14ac:dyDescent="0.2">
      <c r="A82" s="11" t="s">
        <v>200</v>
      </c>
      <c r="B82" s="10" t="s">
        <v>197</v>
      </c>
      <c r="C82" s="10" t="s">
        <v>96</v>
      </c>
      <c r="D82" s="11" t="s">
        <v>202</v>
      </c>
      <c r="E82" s="15">
        <v>12</v>
      </c>
      <c r="F82" s="11" t="s">
        <v>8</v>
      </c>
      <c r="G82" s="12">
        <v>98</v>
      </c>
      <c r="H82" s="13">
        <v>13246138</v>
      </c>
      <c r="I82" s="13">
        <v>3021</v>
      </c>
    </row>
    <row r="83" spans="1:9" s="4" customFormat="1" ht="12.75" x14ac:dyDescent="0.2">
      <c r="A83" s="11" t="s">
        <v>204</v>
      </c>
      <c r="B83" s="11" t="s">
        <v>215</v>
      </c>
      <c r="C83" s="11" t="s">
        <v>94</v>
      </c>
      <c r="D83" s="11" t="s">
        <v>222</v>
      </c>
      <c r="E83" s="15">
        <v>30</v>
      </c>
      <c r="F83" s="11" t="s">
        <v>8</v>
      </c>
      <c r="G83" s="12">
        <v>96</v>
      </c>
      <c r="H83" s="13">
        <v>21493773</v>
      </c>
      <c r="I83" s="13">
        <v>2040</v>
      </c>
    </row>
    <row r="84" spans="1:9" s="4" customFormat="1" ht="25.5" x14ac:dyDescent="0.2">
      <c r="A84" s="11" t="s">
        <v>223</v>
      </c>
      <c r="B84" s="10" t="s">
        <v>238</v>
      </c>
      <c r="C84" s="10" t="s">
        <v>96</v>
      </c>
      <c r="D84" s="11" t="s">
        <v>72</v>
      </c>
      <c r="E84" s="15">
        <v>10</v>
      </c>
      <c r="F84" s="11" t="s">
        <v>8</v>
      </c>
      <c r="G84" s="12">
        <v>98</v>
      </c>
      <c r="H84" s="13">
        <v>7749698</v>
      </c>
      <c r="I84" s="13">
        <v>2402</v>
      </c>
    </row>
    <row r="85" spans="1:9" s="4" customFormat="1" ht="12.75" x14ac:dyDescent="0.2">
      <c r="A85" s="11" t="s">
        <v>231</v>
      </c>
      <c r="B85" s="11" t="s">
        <v>232</v>
      </c>
      <c r="C85" s="11" t="s">
        <v>134</v>
      </c>
      <c r="D85" s="11" t="s">
        <v>73</v>
      </c>
      <c r="E85" s="15">
        <v>20</v>
      </c>
      <c r="F85" s="11" t="s">
        <v>8</v>
      </c>
      <c r="G85" s="12">
        <v>98</v>
      </c>
      <c r="H85" s="13">
        <v>29347309</v>
      </c>
      <c r="I85" s="13">
        <v>4102</v>
      </c>
    </row>
    <row r="86" spans="1:9" s="4" customFormat="1" ht="12.75" x14ac:dyDescent="0.2">
      <c r="E86" s="16"/>
      <c r="G86" s="6"/>
      <c r="H86" s="9"/>
      <c r="I86" s="9"/>
    </row>
    <row r="87" spans="1:9" s="3" customFormat="1" ht="47.25" x14ac:dyDescent="0.25">
      <c r="A87" s="17" t="s">
        <v>2</v>
      </c>
      <c r="B87" s="17" t="s">
        <v>3</v>
      </c>
      <c r="C87" s="17" t="s">
        <v>4</v>
      </c>
      <c r="D87" s="17" t="s">
        <v>5</v>
      </c>
      <c r="E87" s="18" t="s">
        <v>13</v>
      </c>
      <c r="F87" s="17" t="s">
        <v>7</v>
      </c>
      <c r="G87" s="19" t="s">
        <v>14</v>
      </c>
      <c r="H87" s="20" t="s">
        <v>15</v>
      </c>
      <c r="I87" s="20" t="s">
        <v>1</v>
      </c>
    </row>
    <row r="88" spans="1:9" ht="15.75" x14ac:dyDescent="0.25">
      <c r="A88" s="51" t="s">
        <v>240</v>
      </c>
      <c r="B88" s="51"/>
      <c r="C88" s="51"/>
      <c r="D88" s="51"/>
      <c r="E88" s="51"/>
      <c r="F88" s="51"/>
      <c r="G88" s="51"/>
      <c r="H88" s="51"/>
      <c r="I88" s="51"/>
    </row>
    <row r="89" spans="1:9" s="4" customFormat="1" ht="12.75" x14ac:dyDescent="0.2">
      <c r="A89" s="11" t="s">
        <v>241</v>
      </c>
      <c r="B89" s="11" t="s">
        <v>241</v>
      </c>
      <c r="C89" s="11" t="s">
        <v>134</v>
      </c>
      <c r="D89" s="11" t="s">
        <v>38</v>
      </c>
      <c r="E89" s="15">
        <v>8</v>
      </c>
      <c r="F89" s="11" t="s">
        <v>8</v>
      </c>
      <c r="G89" s="12">
        <v>98</v>
      </c>
      <c r="H89" s="13">
        <v>7530523</v>
      </c>
      <c r="I89" s="13">
        <v>2559</v>
      </c>
    </row>
    <row r="90" spans="1:9" s="4" customFormat="1" ht="25.5" x14ac:dyDescent="0.2">
      <c r="A90" s="11" t="s">
        <v>242</v>
      </c>
      <c r="B90" s="11" t="s">
        <v>249</v>
      </c>
      <c r="C90" s="10" t="s">
        <v>96</v>
      </c>
      <c r="D90" s="11" t="s">
        <v>38</v>
      </c>
      <c r="E90" s="15">
        <v>10</v>
      </c>
      <c r="F90" s="11" t="s">
        <v>8</v>
      </c>
      <c r="G90" s="12">
        <v>98</v>
      </c>
      <c r="H90" s="13">
        <v>24171871</v>
      </c>
      <c r="I90" s="13">
        <v>6605</v>
      </c>
    </row>
    <row r="91" spans="1:9" s="4" customFormat="1" ht="25.5" x14ac:dyDescent="0.2">
      <c r="A91" s="11" t="s">
        <v>242</v>
      </c>
      <c r="B91" s="11" t="s">
        <v>251</v>
      </c>
      <c r="C91" s="10" t="s">
        <v>96</v>
      </c>
      <c r="D91" s="11" t="s">
        <v>38</v>
      </c>
      <c r="E91" s="15">
        <v>7</v>
      </c>
      <c r="F91" s="11" t="s">
        <v>8</v>
      </c>
      <c r="G91" s="12">
        <v>98</v>
      </c>
      <c r="H91" s="13">
        <v>12453814</v>
      </c>
      <c r="I91" s="13">
        <v>4850</v>
      </c>
    </row>
    <row r="92" spans="1:9" s="4" customFormat="1" ht="25.5" x14ac:dyDescent="0.2">
      <c r="A92" s="11" t="s">
        <v>242</v>
      </c>
      <c r="B92" s="11" t="s">
        <v>250</v>
      </c>
      <c r="C92" s="10" t="s">
        <v>96</v>
      </c>
      <c r="D92" s="11" t="s">
        <v>38</v>
      </c>
      <c r="E92" s="15">
        <v>11</v>
      </c>
      <c r="F92" s="11" t="s">
        <v>8</v>
      </c>
      <c r="G92" s="12">
        <v>98</v>
      </c>
      <c r="H92" s="13">
        <v>11770585</v>
      </c>
      <c r="I92" s="13">
        <v>2917</v>
      </c>
    </row>
    <row r="93" spans="1:9" s="4" customFormat="1" ht="25.5" x14ac:dyDescent="0.2">
      <c r="A93" s="11" t="s">
        <v>243</v>
      </c>
      <c r="B93" s="11" t="s">
        <v>252</v>
      </c>
      <c r="C93" s="10" t="s">
        <v>153</v>
      </c>
      <c r="D93" s="11" t="s">
        <v>38</v>
      </c>
      <c r="E93" s="15">
        <v>6</v>
      </c>
      <c r="F93" s="11" t="s">
        <v>8</v>
      </c>
      <c r="G93" s="12">
        <v>98</v>
      </c>
      <c r="H93" s="13">
        <v>5014800</v>
      </c>
      <c r="I93" s="13">
        <v>2340</v>
      </c>
    </row>
    <row r="94" spans="1:9" s="4" customFormat="1" ht="25.5" x14ac:dyDescent="0.2">
      <c r="A94" s="11" t="s">
        <v>243</v>
      </c>
      <c r="B94" s="11" t="s">
        <v>253</v>
      </c>
      <c r="C94" s="10" t="s">
        <v>118</v>
      </c>
      <c r="D94" s="11" t="s">
        <v>38</v>
      </c>
      <c r="E94" s="15">
        <v>10</v>
      </c>
      <c r="F94" s="11" t="s">
        <v>8</v>
      </c>
      <c r="G94" s="12">
        <v>98</v>
      </c>
      <c r="H94" s="13">
        <v>8455768</v>
      </c>
      <c r="I94" s="13">
        <v>2339</v>
      </c>
    </row>
    <row r="95" spans="1:9" s="4" customFormat="1" ht="25.5" x14ac:dyDescent="0.2">
      <c r="A95" s="11" t="s">
        <v>244</v>
      </c>
      <c r="B95" s="11" t="s">
        <v>254</v>
      </c>
      <c r="C95" s="10" t="s">
        <v>154</v>
      </c>
      <c r="D95" s="11" t="s">
        <v>38</v>
      </c>
      <c r="E95" s="15">
        <v>24</v>
      </c>
      <c r="F95" s="11" t="s">
        <v>8</v>
      </c>
      <c r="G95" s="12">
        <v>98</v>
      </c>
      <c r="H95" s="13">
        <v>18592347</v>
      </c>
      <c r="I95" s="13">
        <v>2139</v>
      </c>
    </row>
    <row r="96" spans="1:9" s="4" customFormat="1" ht="25.5" x14ac:dyDescent="0.2">
      <c r="A96" s="11" t="s">
        <v>244</v>
      </c>
      <c r="B96" s="11" t="s">
        <v>255</v>
      </c>
      <c r="C96" s="10" t="s">
        <v>155</v>
      </c>
      <c r="D96" s="11" t="s">
        <v>38</v>
      </c>
      <c r="E96" s="15">
        <v>24</v>
      </c>
      <c r="F96" s="11" t="s">
        <v>8</v>
      </c>
      <c r="G96" s="12">
        <v>98</v>
      </c>
      <c r="H96" s="13">
        <v>18592347</v>
      </c>
      <c r="I96" s="13">
        <v>2139</v>
      </c>
    </row>
    <row r="97" spans="1:9" s="4" customFormat="1" ht="25.5" x14ac:dyDescent="0.2">
      <c r="A97" s="11" t="s">
        <v>246</v>
      </c>
      <c r="B97" s="10" t="s">
        <v>257</v>
      </c>
      <c r="C97" s="11" t="s">
        <v>134</v>
      </c>
      <c r="D97" s="11" t="s">
        <v>21</v>
      </c>
      <c r="E97" s="15">
        <v>16</v>
      </c>
      <c r="F97" s="11" t="s">
        <v>8</v>
      </c>
      <c r="G97" s="12">
        <v>98</v>
      </c>
      <c r="H97" s="13">
        <v>21075273</v>
      </c>
      <c r="I97" s="13">
        <v>3682</v>
      </c>
    </row>
    <row r="98" spans="1:9" s="4" customFormat="1" ht="12.75" x14ac:dyDescent="0.2">
      <c r="A98" s="11" t="s">
        <v>246</v>
      </c>
      <c r="B98" s="11" t="s">
        <v>258</v>
      </c>
      <c r="C98" s="11" t="s">
        <v>134</v>
      </c>
      <c r="D98" s="11" t="s">
        <v>21</v>
      </c>
      <c r="E98" s="15">
        <v>6</v>
      </c>
      <c r="F98" s="11" t="s">
        <v>8</v>
      </c>
      <c r="G98" s="12">
        <v>91.1</v>
      </c>
      <c r="H98" s="13">
        <v>8608210</v>
      </c>
      <c r="I98" s="13">
        <v>4315</v>
      </c>
    </row>
    <row r="99" spans="1:9" s="4" customFormat="1" ht="25.5" x14ac:dyDescent="0.2">
      <c r="A99" s="10" t="s">
        <v>247</v>
      </c>
      <c r="B99" s="11" t="s">
        <v>259</v>
      </c>
      <c r="C99" s="11" t="s">
        <v>94</v>
      </c>
      <c r="D99" s="11" t="s">
        <v>21</v>
      </c>
      <c r="E99" s="15">
        <v>14</v>
      </c>
      <c r="F99" s="11" t="s">
        <v>8</v>
      </c>
      <c r="G99" s="12">
        <v>98</v>
      </c>
      <c r="H99" s="13">
        <v>17913344</v>
      </c>
      <c r="I99" s="13">
        <v>3577</v>
      </c>
    </row>
    <row r="100" spans="1:9" s="4" customFormat="1" ht="25.5" x14ac:dyDescent="0.2">
      <c r="A100" s="10" t="s">
        <v>247</v>
      </c>
      <c r="B100" s="11" t="s">
        <v>260</v>
      </c>
      <c r="C100" s="11" t="s">
        <v>94</v>
      </c>
      <c r="D100" s="11" t="s">
        <v>21</v>
      </c>
      <c r="E100" s="15">
        <v>8</v>
      </c>
      <c r="F100" s="11" t="s">
        <v>8</v>
      </c>
      <c r="G100" s="12">
        <v>98</v>
      </c>
      <c r="H100" s="13">
        <v>9567146</v>
      </c>
      <c r="I100" s="13">
        <v>3343</v>
      </c>
    </row>
    <row r="101" spans="1:9" s="4" customFormat="1" ht="25.5" x14ac:dyDescent="0.2">
      <c r="A101" s="10" t="s">
        <v>247</v>
      </c>
      <c r="B101" s="11" t="s">
        <v>262</v>
      </c>
      <c r="C101" s="11" t="s">
        <v>94</v>
      </c>
      <c r="D101" s="11" t="s">
        <v>21</v>
      </c>
      <c r="E101" s="15">
        <v>5</v>
      </c>
      <c r="F101" s="11" t="s">
        <v>8</v>
      </c>
      <c r="G101" s="12">
        <v>98</v>
      </c>
      <c r="H101" s="13">
        <v>13279584</v>
      </c>
      <c r="I101" s="13">
        <v>7425</v>
      </c>
    </row>
    <row r="102" spans="1:9" s="4" customFormat="1" ht="25.5" x14ac:dyDescent="0.2">
      <c r="A102" s="10" t="s">
        <v>247</v>
      </c>
      <c r="B102" s="11" t="s">
        <v>263</v>
      </c>
      <c r="C102" s="11" t="s">
        <v>134</v>
      </c>
      <c r="D102" s="11" t="s">
        <v>21</v>
      </c>
      <c r="E102" s="15">
        <v>11</v>
      </c>
      <c r="F102" s="11" t="s">
        <v>8</v>
      </c>
      <c r="G102" s="12">
        <v>98</v>
      </c>
      <c r="H102" s="13">
        <v>16009446</v>
      </c>
      <c r="I102" s="13">
        <v>4069</v>
      </c>
    </row>
    <row r="103" spans="1:9" s="4" customFormat="1" ht="25.5" x14ac:dyDescent="0.2">
      <c r="A103" s="11" t="s">
        <v>248</v>
      </c>
      <c r="B103" s="10" t="s">
        <v>264</v>
      </c>
      <c r="C103" s="11" t="s">
        <v>134</v>
      </c>
      <c r="D103" s="11" t="s">
        <v>21</v>
      </c>
      <c r="E103" s="15">
        <v>10</v>
      </c>
      <c r="F103" s="11" t="s">
        <v>8</v>
      </c>
      <c r="G103" s="12">
        <v>90</v>
      </c>
      <c r="H103" s="13">
        <v>14943270</v>
      </c>
      <c r="I103" s="13">
        <v>4549</v>
      </c>
    </row>
    <row r="104" spans="1:9" s="4" customFormat="1" ht="12.75" x14ac:dyDescent="0.2">
      <c r="E104" s="16"/>
      <c r="G104" s="6"/>
      <c r="H104" s="9"/>
      <c r="I104" s="9"/>
    </row>
    <row r="105" spans="1:9" s="4" customFormat="1" ht="12.75" x14ac:dyDescent="0.2">
      <c r="E105" s="16"/>
      <c r="G105" s="6"/>
      <c r="H105" s="9"/>
      <c r="I105" s="9"/>
    </row>
    <row r="106" spans="1:9" s="3" customFormat="1" ht="47.25" x14ac:dyDescent="0.25">
      <c r="A106" s="17" t="s">
        <v>2</v>
      </c>
      <c r="B106" s="17" t="s">
        <v>3</v>
      </c>
      <c r="C106" s="17" t="s">
        <v>4</v>
      </c>
      <c r="D106" s="17" t="s">
        <v>5</v>
      </c>
      <c r="E106" s="18" t="s">
        <v>13</v>
      </c>
      <c r="F106" s="17" t="s">
        <v>7</v>
      </c>
      <c r="G106" s="19" t="s">
        <v>14</v>
      </c>
      <c r="H106" s="20" t="s">
        <v>15</v>
      </c>
      <c r="I106" s="20" t="s">
        <v>1</v>
      </c>
    </row>
    <row r="107" spans="1:9" ht="15.75" x14ac:dyDescent="0.25">
      <c r="A107" s="51" t="s">
        <v>265</v>
      </c>
      <c r="B107" s="51"/>
      <c r="C107" s="51"/>
      <c r="D107" s="51"/>
      <c r="E107" s="51"/>
      <c r="F107" s="51"/>
      <c r="G107" s="51"/>
      <c r="H107" s="51"/>
      <c r="I107" s="51"/>
    </row>
    <row r="108" spans="1:9" s="4" customFormat="1" ht="12.75" x14ac:dyDescent="0.2">
      <c r="A108" s="11" t="s">
        <v>267</v>
      </c>
      <c r="B108" s="11" t="s">
        <v>275</v>
      </c>
      <c r="C108" s="11" t="s">
        <v>134</v>
      </c>
      <c r="D108" s="11" t="s">
        <v>119</v>
      </c>
      <c r="E108" s="15">
        <v>9</v>
      </c>
      <c r="F108" s="11" t="s">
        <v>8</v>
      </c>
      <c r="G108" s="12">
        <v>100</v>
      </c>
      <c r="H108" s="13">
        <v>7061501</v>
      </c>
      <c r="I108" s="13">
        <v>2150</v>
      </c>
    </row>
    <row r="109" spans="1:9" s="4" customFormat="1" ht="12.75" x14ac:dyDescent="0.2">
      <c r="A109" s="11" t="s">
        <v>269</v>
      </c>
      <c r="B109" s="11" t="s">
        <v>278</v>
      </c>
      <c r="C109" s="11" t="s">
        <v>134</v>
      </c>
      <c r="D109" s="11" t="s">
        <v>38</v>
      </c>
      <c r="E109" s="15">
        <v>7</v>
      </c>
      <c r="F109" s="11" t="s">
        <v>8</v>
      </c>
      <c r="G109" s="12">
        <v>95.5</v>
      </c>
      <c r="H109" s="13">
        <v>7647153</v>
      </c>
      <c r="I109" s="13">
        <v>3035</v>
      </c>
    </row>
    <row r="110" spans="1:9" s="4" customFormat="1" ht="25.5" x14ac:dyDescent="0.2">
      <c r="A110" s="11" t="s">
        <v>271</v>
      </c>
      <c r="B110" s="11" t="s">
        <v>271</v>
      </c>
      <c r="C110" s="10" t="s">
        <v>96</v>
      </c>
      <c r="D110" s="11" t="s">
        <v>38</v>
      </c>
      <c r="E110" s="15">
        <v>20</v>
      </c>
      <c r="F110" s="11" t="s">
        <v>8</v>
      </c>
      <c r="G110" s="12">
        <v>95</v>
      </c>
      <c r="H110" s="13">
        <v>16592297</v>
      </c>
      <c r="I110" s="13">
        <v>2393</v>
      </c>
    </row>
    <row r="111" spans="1:9" s="4" customFormat="1" ht="12.75" x14ac:dyDescent="0.2">
      <c r="A111" s="11" t="s">
        <v>272</v>
      </c>
      <c r="B111" s="11" t="s">
        <v>280</v>
      </c>
      <c r="C111" s="11" t="s">
        <v>134</v>
      </c>
      <c r="D111" s="11" t="s">
        <v>21</v>
      </c>
      <c r="E111" s="15">
        <v>12</v>
      </c>
      <c r="F111" s="11" t="s">
        <v>8</v>
      </c>
      <c r="G111" s="12">
        <v>95</v>
      </c>
      <c r="H111" s="13">
        <v>13755768</v>
      </c>
      <c r="I111" s="13">
        <v>3306</v>
      </c>
    </row>
    <row r="112" spans="1:9" s="4" customFormat="1" ht="12.75" x14ac:dyDescent="0.2">
      <c r="A112" s="11" t="s">
        <v>273</v>
      </c>
      <c r="B112" s="11" t="s">
        <v>282</v>
      </c>
      <c r="C112" s="11" t="s">
        <v>94</v>
      </c>
      <c r="D112" s="11" t="s">
        <v>21</v>
      </c>
      <c r="E112" s="15">
        <v>17</v>
      </c>
      <c r="F112" s="11" t="s">
        <v>8</v>
      </c>
      <c r="G112" s="12">
        <v>98</v>
      </c>
      <c r="H112" s="13">
        <v>12435391</v>
      </c>
      <c r="I112" s="13">
        <v>2045</v>
      </c>
    </row>
    <row r="113" spans="1:9" s="4" customFormat="1" ht="25.5" x14ac:dyDescent="0.2">
      <c r="A113" s="11" t="s">
        <v>273</v>
      </c>
      <c r="B113" s="10" t="s">
        <v>283</v>
      </c>
      <c r="C113" s="11" t="s">
        <v>94</v>
      </c>
      <c r="D113" s="11" t="s">
        <v>21</v>
      </c>
      <c r="E113" s="15">
        <v>0</v>
      </c>
      <c r="F113" s="11" t="s">
        <v>8</v>
      </c>
      <c r="G113" s="12">
        <v>98</v>
      </c>
      <c r="H113" s="13">
        <v>0</v>
      </c>
      <c r="I113" s="13">
        <v>2312</v>
      </c>
    </row>
    <row r="114" spans="1:9" s="4" customFormat="1" ht="25.5" x14ac:dyDescent="0.2">
      <c r="A114" s="11" t="s">
        <v>273</v>
      </c>
      <c r="B114" s="10" t="s">
        <v>287</v>
      </c>
      <c r="C114" s="10" t="s">
        <v>96</v>
      </c>
      <c r="D114" s="11" t="s">
        <v>21</v>
      </c>
      <c r="E114" s="15">
        <v>0</v>
      </c>
      <c r="F114" s="11" t="s">
        <v>8</v>
      </c>
      <c r="G114" s="12">
        <v>98</v>
      </c>
      <c r="H114" s="13">
        <v>0</v>
      </c>
      <c r="I114" s="13">
        <v>2123</v>
      </c>
    </row>
    <row r="115" spans="1:9" s="4" customFormat="1" ht="25.5" x14ac:dyDescent="0.2">
      <c r="A115" s="11" t="s">
        <v>294</v>
      </c>
      <c r="B115" s="10" t="s">
        <v>290</v>
      </c>
      <c r="C115" s="11" t="s">
        <v>94</v>
      </c>
      <c r="D115" s="11" t="s">
        <v>21</v>
      </c>
      <c r="E115" s="15">
        <v>0</v>
      </c>
      <c r="F115" s="11" t="s">
        <v>8</v>
      </c>
      <c r="G115" s="12">
        <v>96.5</v>
      </c>
      <c r="H115" s="13">
        <v>0</v>
      </c>
      <c r="I115" s="13">
        <v>2475</v>
      </c>
    </row>
    <row r="116" spans="1:9" s="4" customFormat="1" ht="25.5" x14ac:dyDescent="0.2">
      <c r="A116" s="10" t="s">
        <v>297</v>
      </c>
      <c r="B116" s="10" t="s">
        <v>300</v>
      </c>
      <c r="C116" s="11" t="s">
        <v>94</v>
      </c>
      <c r="D116" s="11" t="s">
        <v>21</v>
      </c>
      <c r="E116" s="15">
        <v>0</v>
      </c>
      <c r="F116" s="11" t="s">
        <v>8</v>
      </c>
      <c r="G116" s="12">
        <v>98</v>
      </c>
      <c r="H116" s="13">
        <v>0</v>
      </c>
      <c r="I116" s="13">
        <v>2327</v>
      </c>
    </row>
    <row r="117" spans="1:9" s="4" customFormat="1" ht="25.5" x14ac:dyDescent="0.2">
      <c r="A117" s="10" t="s">
        <v>297</v>
      </c>
      <c r="B117" s="10" t="s">
        <v>304</v>
      </c>
      <c r="C117" s="10" t="s">
        <v>96</v>
      </c>
      <c r="D117" s="11" t="s">
        <v>21</v>
      </c>
      <c r="E117" s="15">
        <v>0</v>
      </c>
      <c r="F117" s="11" t="s">
        <v>8</v>
      </c>
      <c r="G117" s="12">
        <v>98</v>
      </c>
      <c r="H117" s="13">
        <v>0</v>
      </c>
      <c r="I117" s="13">
        <v>2131</v>
      </c>
    </row>
    <row r="118" spans="1:9" s="4" customFormat="1" ht="25.5" x14ac:dyDescent="0.2">
      <c r="A118" s="10" t="s">
        <v>298</v>
      </c>
      <c r="B118" s="10" t="s">
        <v>306</v>
      </c>
      <c r="C118" s="11" t="s">
        <v>94</v>
      </c>
      <c r="D118" s="11" t="s">
        <v>21</v>
      </c>
      <c r="E118" s="15">
        <v>0</v>
      </c>
      <c r="F118" s="11" t="s">
        <v>8</v>
      </c>
      <c r="G118" s="12">
        <v>98</v>
      </c>
      <c r="H118" s="13">
        <v>0</v>
      </c>
      <c r="I118" s="13">
        <v>2301</v>
      </c>
    </row>
    <row r="119" spans="1:9" s="4" customFormat="1" ht="25.5" x14ac:dyDescent="0.2">
      <c r="A119" s="10" t="s">
        <v>308</v>
      </c>
      <c r="B119" s="10" t="s">
        <v>315</v>
      </c>
      <c r="C119" s="11" t="s">
        <v>94</v>
      </c>
      <c r="D119" s="11" t="s">
        <v>21</v>
      </c>
      <c r="E119" s="15">
        <v>5</v>
      </c>
      <c r="F119" s="11" t="s">
        <v>8</v>
      </c>
      <c r="G119" s="12">
        <v>95</v>
      </c>
      <c r="H119" s="13">
        <v>3833021</v>
      </c>
      <c r="I119" s="13">
        <v>2211</v>
      </c>
    </row>
    <row r="120" spans="1:9" s="4" customFormat="1" ht="25.5" x14ac:dyDescent="0.2">
      <c r="A120" s="10" t="s">
        <v>308</v>
      </c>
      <c r="B120" s="10" t="s">
        <v>316</v>
      </c>
      <c r="C120" s="11" t="s">
        <v>94</v>
      </c>
      <c r="D120" s="11" t="s">
        <v>21</v>
      </c>
      <c r="E120" s="15">
        <v>6</v>
      </c>
      <c r="F120" s="11" t="s">
        <v>8</v>
      </c>
      <c r="G120" s="12">
        <v>95</v>
      </c>
      <c r="H120" s="13">
        <v>4599625</v>
      </c>
      <c r="I120" s="13">
        <v>2211</v>
      </c>
    </row>
    <row r="121" spans="1:9" s="4" customFormat="1" ht="25.5" x14ac:dyDescent="0.2">
      <c r="A121" s="10" t="s">
        <v>308</v>
      </c>
      <c r="B121" s="10" t="s">
        <v>317</v>
      </c>
      <c r="C121" s="11" t="s">
        <v>94</v>
      </c>
      <c r="D121" s="11" t="s">
        <v>21</v>
      </c>
      <c r="E121" s="15">
        <v>9</v>
      </c>
      <c r="F121" s="11" t="s">
        <v>8</v>
      </c>
      <c r="G121" s="12">
        <v>95</v>
      </c>
      <c r="H121" s="13">
        <v>6899438</v>
      </c>
      <c r="I121" s="13">
        <v>2211</v>
      </c>
    </row>
    <row r="122" spans="1:9" s="4" customFormat="1" ht="25.5" x14ac:dyDescent="0.2">
      <c r="A122" s="10" t="s">
        <v>308</v>
      </c>
      <c r="B122" s="10" t="s">
        <v>318</v>
      </c>
      <c r="C122" s="11" t="s">
        <v>94</v>
      </c>
      <c r="D122" s="11" t="s">
        <v>21</v>
      </c>
      <c r="E122" s="15">
        <v>10</v>
      </c>
      <c r="F122" s="11" t="s">
        <v>8</v>
      </c>
      <c r="G122" s="12">
        <v>95</v>
      </c>
      <c r="H122" s="13">
        <v>7666042</v>
      </c>
      <c r="I122" s="13">
        <v>2211</v>
      </c>
    </row>
    <row r="123" spans="1:9" s="4" customFormat="1" ht="25.5" x14ac:dyDescent="0.2">
      <c r="A123" s="10" t="s">
        <v>308</v>
      </c>
      <c r="B123" s="10" t="s">
        <v>319</v>
      </c>
      <c r="C123" s="11" t="s">
        <v>94</v>
      </c>
      <c r="D123" s="11" t="s">
        <v>21</v>
      </c>
      <c r="E123" s="15">
        <v>11</v>
      </c>
      <c r="F123" s="11" t="s">
        <v>8</v>
      </c>
      <c r="G123" s="12">
        <v>95</v>
      </c>
      <c r="H123" s="13">
        <v>8432646</v>
      </c>
      <c r="I123" s="13">
        <v>2211</v>
      </c>
    </row>
    <row r="124" spans="1:9" s="4" customFormat="1" ht="25.5" x14ac:dyDescent="0.2">
      <c r="A124" s="10" t="s">
        <v>308</v>
      </c>
      <c r="B124" s="10" t="s">
        <v>320</v>
      </c>
      <c r="C124" s="11" t="s">
        <v>94</v>
      </c>
      <c r="D124" s="11" t="s">
        <v>21</v>
      </c>
      <c r="E124" s="15">
        <v>5</v>
      </c>
      <c r="F124" s="11" t="s">
        <v>8</v>
      </c>
      <c r="G124" s="12">
        <v>98</v>
      </c>
      <c r="H124" s="13">
        <v>5135929</v>
      </c>
      <c r="I124" s="13">
        <v>2872</v>
      </c>
    </row>
    <row r="125" spans="1:9" s="4" customFormat="1" ht="25.5" x14ac:dyDescent="0.2">
      <c r="A125" s="10" t="s">
        <v>297</v>
      </c>
      <c r="B125" s="10" t="s">
        <v>322</v>
      </c>
      <c r="C125" s="11" t="s">
        <v>94</v>
      </c>
      <c r="D125" s="11" t="s">
        <v>21</v>
      </c>
      <c r="E125" s="15">
        <v>0</v>
      </c>
      <c r="F125" s="11" t="s">
        <v>8</v>
      </c>
      <c r="G125" s="12">
        <v>98</v>
      </c>
      <c r="H125" s="13">
        <v>0</v>
      </c>
      <c r="I125" s="13">
        <v>2327</v>
      </c>
    </row>
    <row r="126" spans="1:9" s="4" customFormat="1" ht="25.5" x14ac:dyDescent="0.2">
      <c r="A126" s="10" t="s">
        <v>314</v>
      </c>
      <c r="B126" s="11" t="s">
        <v>328</v>
      </c>
      <c r="C126" s="10" t="s">
        <v>155</v>
      </c>
      <c r="D126" s="11" t="s">
        <v>12</v>
      </c>
      <c r="E126" s="15">
        <v>16</v>
      </c>
      <c r="F126" s="11" t="s">
        <v>8</v>
      </c>
      <c r="G126" s="12">
        <v>100</v>
      </c>
      <c r="H126" s="13">
        <v>11552089</v>
      </c>
      <c r="I126" s="13">
        <v>2277</v>
      </c>
    </row>
    <row r="127" spans="1:9" s="4" customFormat="1" ht="12.75" x14ac:dyDescent="0.2">
      <c r="E127" s="16"/>
      <c r="G127" s="6"/>
      <c r="H127" s="9"/>
      <c r="I127" s="9"/>
    </row>
    <row r="128" spans="1:9" s="3" customFormat="1" ht="47.25" x14ac:dyDescent="0.25">
      <c r="A128" s="17" t="s">
        <v>2</v>
      </c>
      <c r="B128" s="17" t="s">
        <v>3</v>
      </c>
      <c r="C128" s="17" t="s">
        <v>4</v>
      </c>
      <c r="D128" s="17" t="s">
        <v>5</v>
      </c>
      <c r="E128" s="18" t="s">
        <v>13</v>
      </c>
      <c r="F128" s="17" t="s">
        <v>7</v>
      </c>
      <c r="G128" s="19" t="s">
        <v>14</v>
      </c>
      <c r="H128" s="20" t="s">
        <v>15</v>
      </c>
      <c r="I128" s="20" t="s">
        <v>1</v>
      </c>
    </row>
    <row r="129" spans="1:9" ht="15.75" x14ac:dyDescent="0.25">
      <c r="A129" s="51" t="s">
        <v>329</v>
      </c>
      <c r="B129" s="51"/>
      <c r="C129" s="51"/>
      <c r="D129" s="51"/>
      <c r="E129" s="51"/>
      <c r="F129" s="51"/>
      <c r="G129" s="51"/>
      <c r="H129" s="51"/>
      <c r="I129" s="51"/>
    </row>
    <row r="130" spans="1:9" s="4" customFormat="1" ht="25.5" x14ac:dyDescent="0.2">
      <c r="A130" s="10" t="s">
        <v>268</v>
      </c>
      <c r="B130" s="11" t="s">
        <v>335</v>
      </c>
      <c r="C130" s="10" t="s">
        <v>96</v>
      </c>
      <c r="D130" s="11" t="s">
        <v>38</v>
      </c>
      <c r="E130" s="15">
        <v>6</v>
      </c>
      <c r="F130" s="11" t="s">
        <v>8</v>
      </c>
      <c r="G130" s="12">
        <v>95</v>
      </c>
      <c r="H130" s="13">
        <v>5421438</v>
      </c>
      <c r="I130" s="13">
        <v>2606</v>
      </c>
    </row>
    <row r="131" spans="1:9" s="4" customFormat="1" ht="12.75" x14ac:dyDescent="0.2">
      <c r="A131" s="11" t="s">
        <v>330</v>
      </c>
      <c r="B131" s="11" t="s">
        <v>336</v>
      </c>
      <c r="C131" s="11" t="s">
        <v>340</v>
      </c>
      <c r="D131" s="11" t="s">
        <v>21</v>
      </c>
      <c r="E131" s="15">
        <v>15</v>
      </c>
      <c r="F131" s="11" t="s">
        <v>8</v>
      </c>
      <c r="G131" s="12">
        <v>95</v>
      </c>
      <c r="H131" s="13">
        <v>11811247</v>
      </c>
      <c r="I131" s="13">
        <v>2271</v>
      </c>
    </row>
    <row r="132" spans="1:9" s="4" customFormat="1" ht="12.75" x14ac:dyDescent="0.2">
      <c r="E132" s="16"/>
      <c r="G132" s="6"/>
      <c r="H132" s="9"/>
      <c r="I132" s="9"/>
    </row>
    <row r="133" spans="1:9" s="3" customFormat="1" ht="47.25" x14ac:dyDescent="0.25">
      <c r="A133" s="17" t="s">
        <v>2</v>
      </c>
      <c r="B133" s="17" t="s">
        <v>3</v>
      </c>
      <c r="C133" s="17" t="s">
        <v>4</v>
      </c>
      <c r="D133" s="17" t="s">
        <v>5</v>
      </c>
      <c r="E133" s="18" t="s">
        <v>13</v>
      </c>
      <c r="F133" s="17" t="s">
        <v>7</v>
      </c>
      <c r="G133" s="19" t="s">
        <v>14</v>
      </c>
      <c r="H133" s="20" t="s">
        <v>15</v>
      </c>
      <c r="I133" s="20" t="s">
        <v>1</v>
      </c>
    </row>
    <row r="134" spans="1:9" ht="15.75" x14ac:dyDescent="0.25">
      <c r="A134" s="51" t="s">
        <v>341</v>
      </c>
      <c r="B134" s="51"/>
      <c r="C134" s="51"/>
      <c r="D134" s="51"/>
      <c r="E134" s="51"/>
      <c r="F134" s="51"/>
      <c r="G134" s="51"/>
      <c r="H134" s="51"/>
      <c r="I134" s="51"/>
    </row>
    <row r="135" spans="1:9" s="4" customFormat="1" ht="25.5" x14ac:dyDescent="0.2">
      <c r="A135" s="11" t="s">
        <v>342</v>
      </c>
      <c r="B135" s="10" t="s">
        <v>346</v>
      </c>
      <c r="C135" s="11" t="s">
        <v>349</v>
      </c>
      <c r="D135" s="11" t="s">
        <v>74</v>
      </c>
      <c r="E135" s="15">
        <v>4</v>
      </c>
      <c r="F135" s="11" t="s">
        <v>8</v>
      </c>
      <c r="G135" s="12">
        <v>70</v>
      </c>
      <c r="H135" s="13">
        <v>2363584</v>
      </c>
      <c r="I135" s="13">
        <v>2798</v>
      </c>
    </row>
    <row r="136" spans="1:9" s="4" customFormat="1" ht="12.75" x14ac:dyDescent="0.2">
      <c r="A136" s="11" t="s">
        <v>343</v>
      </c>
      <c r="B136" s="11" t="s">
        <v>347</v>
      </c>
      <c r="C136" s="11" t="s">
        <v>349</v>
      </c>
      <c r="D136" s="11" t="s">
        <v>202</v>
      </c>
      <c r="E136" s="15">
        <v>4</v>
      </c>
      <c r="F136" s="11" t="s">
        <v>8</v>
      </c>
      <c r="G136" s="12">
        <v>98</v>
      </c>
      <c r="H136" s="13">
        <v>2410784</v>
      </c>
      <c r="I136" s="13">
        <v>2054</v>
      </c>
    </row>
    <row r="137" spans="1:9" s="4" customFormat="1" ht="12.75" x14ac:dyDescent="0.2">
      <c r="A137" s="11" t="s">
        <v>344</v>
      </c>
      <c r="B137" s="11" t="s">
        <v>347</v>
      </c>
      <c r="C137" s="11" t="s">
        <v>349</v>
      </c>
      <c r="D137" s="11" t="s">
        <v>222</v>
      </c>
      <c r="E137" s="15">
        <v>4</v>
      </c>
      <c r="F137" s="11" t="s">
        <v>8</v>
      </c>
      <c r="G137" s="12">
        <v>90</v>
      </c>
      <c r="H137" s="13">
        <v>3434521</v>
      </c>
      <c r="I137" s="13">
        <v>2445</v>
      </c>
    </row>
    <row r="138" spans="1:9" s="4" customFormat="1" ht="12.75" x14ac:dyDescent="0.2">
      <c r="E138" s="16"/>
      <c r="G138" s="6"/>
      <c r="H138" s="9"/>
      <c r="I138" s="9"/>
    </row>
    <row r="139" spans="1:9" s="3" customFormat="1" ht="47.25" x14ac:dyDescent="0.25">
      <c r="A139" s="17" t="s">
        <v>2</v>
      </c>
      <c r="B139" s="17" t="s">
        <v>3</v>
      </c>
      <c r="C139" s="17" t="s">
        <v>4</v>
      </c>
      <c r="D139" s="17" t="s">
        <v>5</v>
      </c>
      <c r="E139" s="18" t="s">
        <v>13</v>
      </c>
      <c r="F139" s="17" t="s">
        <v>7</v>
      </c>
      <c r="G139" s="19" t="s">
        <v>14</v>
      </c>
      <c r="H139" s="20" t="s">
        <v>15</v>
      </c>
      <c r="I139" s="20" t="s">
        <v>1</v>
      </c>
    </row>
    <row r="140" spans="1:9" ht="15.75" x14ac:dyDescent="0.25">
      <c r="A140" s="51" t="s">
        <v>350</v>
      </c>
      <c r="B140" s="51"/>
      <c r="C140" s="51"/>
      <c r="D140" s="51"/>
      <c r="E140" s="51"/>
      <c r="F140" s="51"/>
      <c r="G140" s="51"/>
      <c r="H140" s="51"/>
      <c r="I140" s="51"/>
    </row>
    <row r="141" spans="1:9" s="4" customFormat="1" ht="12.75" x14ac:dyDescent="0.2">
      <c r="E141" s="16"/>
      <c r="G141" s="6"/>
      <c r="H141" s="9"/>
      <c r="I141" s="9"/>
    </row>
    <row r="142" spans="1:9" s="3" customFormat="1" ht="47.25" x14ac:dyDescent="0.25">
      <c r="A142" s="17" t="s">
        <v>2</v>
      </c>
      <c r="B142" s="17" t="s">
        <v>3</v>
      </c>
      <c r="C142" s="17" t="s">
        <v>4</v>
      </c>
      <c r="D142" s="17" t="s">
        <v>5</v>
      </c>
      <c r="E142" s="18" t="s">
        <v>13</v>
      </c>
      <c r="F142" s="17" t="s">
        <v>7</v>
      </c>
      <c r="G142" s="19" t="s">
        <v>14</v>
      </c>
      <c r="H142" s="20" t="s">
        <v>15</v>
      </c>
      <c r="I142" s="20" t="s">
        <v>1</v>
      </c>
    </row>
    <row r="143" spans="1:9" ht="15.75" x14ac:dyDescent="0.25">
      <c r="A143" s="52" t="s">
        <v>356</v>
      </c>
      <c r="B143" s="53"/>
      <c r="C143" s="53"/>
      <c r="D143" s="53"/>
      <c r="E143" s="53"/>
      <c r="F143" s="53"/>
      <c r="G143" s="53"/>
      <c r="H143" s="53"/>
      <c r="I143" s="54"/>
    </row>
    <row r="144" spans="1:9" s="4" customFormat="1" ht="12.75" x14ac:dyDescent="0.2">
      <c r="E144" s="16"/>
      <c r="G144" s="6"/>
      <c r="H144" s="9"/>
      <c r="I144" s="9"/>
    </row>
    <row r="145" spans="1:9" s="3" customFormat="1" ht="47.25" x14ac:dyDescent="0.25">
      <c r="A145" s="17" t="s">
        <v>2</v>
      </c>
      <c r="B145" s="17" t="s">
        <v>3</v>
      </c>
      <c r="C145" s="17" t="s">
        <v>4</v>
      </c>
      <c r="D145" s="17" t="s">
        <v>5</v>
      </c>
      <c r="E145" s="18" t="s">
        <v>13</v>
      </c>
      <c r="F145" s="17" t="s">
        <v>7</v>
      </c>
      <c r="G145" s="19" t="s">
        <v>14</v>
      </c>
      <c r="H145" s="20" t="s">
        <v>15</v>
      </c>
      <c r="I145" s="20" t="s">
        <v>1</v>
      </c>
    </row>
    <row r="146" spans="1:9" ht="15.75" x14ac:dyDescent="0.25">
      <c r="A146" s="51" t="s">
        <v>362</v>
      </c>
      <c r="B146" s="51"/>
      <c r="C146" s="51"/>
      <c r="D146" s="51"/>
      <c r="E146" s="51"/>
      <c r="F146" s="51"/>
      <c r="G146" s="51"/>
      <c r="H146" s="51"/>
      <c r="I146" s="51"/>
    </row>
    <row r="147" spans="1:9" s="4" customFormat="1" ht="25.5" x14ac:dyDescent="0.2">
      <c r="A147" s="10" t="s">
        <v>363</v>
      </c>
      <c r="B147" s="10" t="s">
        <v>364</v>
      </c>
      <c r="C147" s="11" t="s">
        <v>367</v>
      </c>
      <c r="D147" s="11" t="s">
        <v>21</v>
      </c>
      <c r="E147" s="15">
        <v>1</v>
      </c>
      <c r="F147" s="11" t="s">
        <v>11</v>
      </c>
      <c r="G147" s="12">
        <v>100</v>
      </c>
      <c r="H147" s="13">
        <v>0</v>
      </c>
      <c r="I147" s="13">
        <v>0</v>
      </c>
    </row>
    <row r="148" spans="1:9" s="4" customFormat="1" ht="25.5" x14ac:dyDescent="0.2">
      <c r="A148" s="10" t="s">
        <v>363</v>
      </c>
      <c r="B148" s="11" t="s">
        <v>365</v>
      </c>
      <c r="C148" s="11" t="s">
        <v>367</v>
      </c>
      <c r="D148" s="11" t="s">
        <v>21</v>
      </c>
      <c r="E148" s="15">
        <v>8</v>
      </c>
      <c r="F148" s="11" t="s">
        <v>8</v>
      </c>
      <c r="G148" s="12">
        <v>100</v>
      </c>
      <c r="H148" s="13">
        <v>20311960</v>
      </c>
      <c r="I148" s="13">
        <v>6956</v>
      </c>
    </row>
    <row r="149" spans="1:9" s="4" customFormat="1" ht="25.5" x14ac:dyDescent="0.2">
      <c r="A149" s="10" t="s">
        <v>363</v>
      </c>
      <c r="B149" s="10" t="s">
        <v>366</v>
      </c>
      <c r="C149" s="11" t="s">
        <v>367</v>
      </c>
      <c r="D149" s="11" t="s">
        <v>21</v>
      </c>
      <c r="E149" s="15">
        <v>0</v>
      </c>
      <c r="F149" s="11" t="s">
        <v>8</v>
      </c>
      <c r="G149" s="12">
        <v>100</v>
      </c>
      <c r="H149" s="13">
        <v>0</v>
      </c>
      <c r="I149" s="13">
        <v>6956</v>
      </c>
    </row>
    <row r="150" spans="1:9" s="4" customFormat="1" ht="12.75" x14ac:dyDescent="0.2">
      <c r="E150" s="16"/>
      <c r="G150" s="6"/>
      <c r="H150" s="9"/>
      <c r="I150" s="9"/>
    </row>
    <row r="151" spans="1:9" s="4" customFormat="1" ht="12.75" x14ac:dyDescent="0.2">
      <c r="E151" s="16"/>
      <c r="G151" s="6"/>
      <c r="H151" s="9"/>
      <c r="I151" s="9"/>
    </row>
    <row r="152" spans="1:9" s="4" customFormat="1" ht="12.75" x14ac:dyDescent="0.2">
      <c r="A152" s="4" t="str">
        <f>A12</f>
        <v>Handicappede Børn og Unge, inklusiv sindslidelse</v>
      </c>
      <c r="C152" s="4">
        <f>COUNT(I13:I34)</f>
        <v>22</v>
      </c>
      <c r="E152" s="16"/>
      <c r="G152" s="6"/>
      <c r="H152" s="9"/>
      <c r="I152" s="9"/>
    </row>
    <row r="153" spans="1:9" s="4" customFormat="1" ht="12.75" x14ac:dyDescent="0.2">
      <c r="A153" s="4" t="str">
        <f>A37</f>
        <v>Psykisk handicappede (udviklingshæmmede) inkl. Autismeområdet</v>
      </c>
      <c r="C153" s="4">
        <f>COUNT(I38:I85)</f>
        <v>48</v>
      </c>
      <c r="E153" s="16"/>
      <c r="G153" s="6"/>
      <c r="H153" s="9"/>
      <c r="I153" s="9"/>
    </row>
    <row r="154" spans="1:9" s="4" customFormat="1" ht="12.75" x14ac:dyDescent="0.2">
      <c r="A154" s="4" t="str">
        <f>A88</f>
        <v>Fysisk handicappede inkl. Hjerneskade</v>
      </c>
      <c r="C154" s="4">
        <f>COUNT(I89:I103)</f>
        <v>15</v>
      </c>
      <c r="E154" s="16"/>
      <c r="G154" s="6"/>
      <c r="H154" s="9"/>
      <c r="I154" s="9"/>
    </row>
    <row r="155" spans="1:9" s="4" customFormat="1" ht="12.75" x14ac:dyDescent="0.2">
      <c r="A155" s="4" t="str">
        <f>A107</f>
        <v>Sindslidelse</v>
      </c>
      <c r="C155" s="4">
        <f>COUNT(I108:I126)</f>
        <v>19</v>
      </c>
      <c r="E155" s="16"/>
      <c r="G155" s="6"/>
      <c r="H155" s="9"/>
      <c r="I155" s="9"/>
    </row>
    <row r="156" spans="1:9" s="4" customFormat="1" ht="12.75" x14ac:dyDescent="0.2">
      <c r="A156" s="4" t="str">
        <f>A129</f>
        <v>Hjemløse/forsorgsområdet</v>
      </c>
      <c r="C156" s="4">
        <f>COUNT(I130:I131)</f>
        <v>2</v>
      </c>
      <c r="E156" s="16"/>
      <c r="G156" s="6"/>
      <c r="H156" s="9"/>
      <c r="I156" s="9"/>
    </row>
    <row r="157" spans="1:9" s="4" customFormat="1" ht="12.75" x14ac:dyDescent="0.2">
      <c r="A157" s="4" t="str">
        <f>A134</f>
        <v>Voldsramte kvinder/krisecentre</v>
      </c>
      <c r="C157" s="4">
        <v>3</v>
      </c>
      <c r="E157" s="16"/>
      <c r="G157" s="6"/>
      <c r="H157" s="9"/>
      <c r="I157" s="9"/>
    </row>
    <row r="158" spans="1:9" s="4" customFormat="1" ht="12.75" x14ac:dyDescent="0.2">
      <c r="A158" s="4" t="str">
        <f>A140</f>
        <v>Beskyttet beskæftigelse på revalideringstilbud</v>
      </c>
      <c r="C158" s="4">
        <v>0</v>
      </c>
      <c r="E158" s="16"/>
      <c r="G158" s="6"/>
      <c r="H158" s="9"/>
      <c r="I158" s="9"/>
    </row>
    <row r="159" spans="1:9" s="4" customFormat="1" ht="12.75" x14ac:dyDescent="0.2">
      <c r="A159" s="4" t="str">
        <f>A143</f>
        <v>Alkohol- og metadonmisbrugere</v>
      </c>
      <c r="C159" s="4">
        <v>0</v>
      </c>
      <c r="E159" s="16"/>
      <c r="G159" s="6"/>
      <c r="H159" s="9"/>
      <c r="I159" s="9"/>
    </row>
    <row r="160" spans="1:9" s="4" customFormat="1" ht="12.75" x14ac:dyDescent="0.2">
      <c r="A160" s="4" t="str">
        <f>A146</f>
        <v>Udsatte Børn og Unge</v>
      </c>
      <c r="C160" s="4">
        <v>3</v>
      </c>
      <c r="E160" s="16"/>
      <c r="G160" s="6"/>
      <c r="H160" s="9"/>
      <c r="I160" s="9"/>
    </row>
    <row r="161" spans="5:9" s="4" customFormat="1" ht="12.75" x14ac:dyDescent="0.2">
      <c r="E161" s="16"/>
      <c r="G161" s="6"/>
      <c r="H161" s="9"/>
      <c r="I161" s="9"/>
    </row>
    <row r="162" spans="5:9" s="4" customFormat="1" ht="12.75" x14ac:dyDescent="0.2">
      <c r="E162" s="16"/>
      <c r="G162" s="6"/>
      <c r="H162" s="9"/>
      <c r="I162" s="9"/>
    </row>
    <row r="163" spans="5:9" s="4" customFormat="1" ht="12.75" x14ac:dyDescent="0.2">
      <c r="E163" s="16"/>
      <c r="G163" s="6"/>
      <c r="H163" s="9"/>
      <c r="I163" s="9"/>
    </row>
    <row r="164" spans="5:9" s="4" customFormat="1" ht="12.75" x14ac:dyDescent="0.2">
      <c r="E164" s="16"/>
      <c r="G164" s="6"/>
      <c r="H164" s="9"/>
      <c r="I164" s="9"/>
    </row>
    <row r="165" spans="5:9" s="4" customFormat="1" ht="12.75" x14ac:dyDescent="0.2">
      <c r="E165" s="16"/>
      <c r="G165" s="6"/>
      <c r="H165" s="9"/>
      <c r="I165" s="9"/>
    </row>
    <row r="166" spans="5:9" s="4" customFormat="1" ht="12.75" x14ac:dyDescent="0.2">
      <c r="E166" s="16"/>
      <c r="G166" s="6"/>
      <c r="H166" s="9"/>
      <c r="I166" s="9"/>
    </row>
    <row r="167" spans="5:9" s="4" customFormat="1" ht="12.75" x14ac:dyDescent="0.2">
      <c r="E167" s="16"/>
      <c r="G167" s="6"/>
      <c r="H167" s="9"/>
      <c r="I167" s="9"/>
    </row>
    <row r="168" spans="5:9" s="4" customFormat="1" ht="12.75" x14ac:dyDescent="0.2">
      <c r="E168" s="16"/>
      <c r="G168" s="6"/>
      <c r="H168" s="9"/>
      <c r="I168" s="9"/>
    </row>
    <row r="169" spans="5:9" s="4" customFormat="1" ht="12.75" x14ac:dyDescent="0.2">
      <c r="E169" s="16"/>
      <c r="G169" s="6"/>
      <c r="H169" s="9"/>
      <c r="I169" s="9"/>
    </row>
    <row r="170" spans="5:9" s="4" customFormat="1" ht="12.75" x14ac:dyDescent="0.2">
      <c r="E170" s="16"/>
      <c r="G170" s="6"/>
      <c r="H170" s="9"/>
      <c r="I170" s="9"/>
    </row>
    <row r="171" spans="5:9" s="4" customFormat="1" ht="12.75" x14ac:dyDescent="0.2">
      <c r="E171" s="16"/>
      <c r="G171" s="6"/>
      <c r="H171" s="9"/>
      <c r="I171" s="9"/>
    </row>
    <row r="172" spans="5:9" s="4" customFormat="1" ht="12.75" x14ac:dyDescent="0.2">
      <c r="E172" s="16"/>
      <c r="G172" s="6"/>
      <c r="H172" s="9"/>
      <c r="I172" s="9"/>
    </row>
    <row r="173" spans="5:9" s="4" customFormat="1" ht="12.75" x14ac:dyDescent="0.2">
      <c r="E173" s="16"/>
      <c r="G173" s="6"/>
      <c r="H173" s="9"/>
      <c r="I173" s="9"/>
    </row>
    <row r="174" spans="5:9" s="4" customFormat="1" ht="12.75" x14ac:dyDescent="0.2">
      <c r="E174" s="16"/>
      <c r="G174" s="6"/>
      <c r="H174" s="9"/>
      <c r="I174" s="9"/>
    </row>
    <row r="175" spans="5:9" s="4" customFormat="1" ht="12.75" x14ac:dyDescent="0.2">
      <c r="E175" s="16"/>
      <c r="G175" s="6"/>
      <c r="H175" s="9"/>
      <c r="I175" s="9"/>
    </row>
    <row r="176" spans="5:9" s="4" customFormat="1" ht="12.75" x14ac:dyDescent="0.2">
      <c r="E176" s="16"/>
      <c r="G176" s="6"/>
      <c r="H176" s="9"/>
      <c r="I176" s="9"/>
    </row>
    <row r="177" spans="5:9" s="4" customFormat="1" ht="12.75" x14ac:dyDescent="0.2">
      <c r="E177" s="16"/>
      <c r="G177" s="6"/>
      <c r="H177" s="9"/>
      <c r="I177" s="9"/>
    </row>
    <row r="178" spans="5:9" s="4" customFormat="1" ht="12.75" x14ac:dyDescent="0.2">
      <c r="E178" s="16"/>
      <c r="G178" s="6"/>
      <c r="H178" s="9"/>
      <c r="I178" s="9"/>
    </row>
    <row r="179" spans="5:9" s="4" customFormat="1" ht="12.75" x14ac:dyDescent="0.2">
      <c r="E179" s="16"/>
      <c r="G179" s="6"/>
      <c r="H179" s="9"/>
      <c r="I179" s="9"/>
    </row>
    <row r="180" spans="5:9" s="4" customFormat="1" ht="12.75" x14ac:dyDescent="0.2">
      <c r="E180" s="16"/>
      <c r="G180" s="6"/>
      <c r="H180" s="9"/>
      <c r="I180" s="9"/>
    </row>
    <row r="181" spans="5:9" s="4" customFormat="1" ht="12.75" x14ac:dyDescent="0.2">
      <c r="E181" s="16"/>
      <c r="G181" s="6"/>
      <c r="H181" s="9"/>
      <c r="I181" s="9"/>
    </row>
    <row r="182" spans="5:9" s="4" customFormat="1" ht="12.75" x14ac:dyDescent="0.2">
      <c r="E182" s="16"/>
      <c r="G182" s="6"/>
      <c r="H182" s="9"/>
      <c r="I182" s="9"/>
    </row>
    <row r="183" spans="5:9" s="4" customFormat="1" ht="12.75" x14ac:dyDescent="0.2">
      <c r="E183" s="16"/>
      <c r="G183" s="6"/>
      <c r="H183" s="9"/>
      <c r="I183" s="9"/>
    </row>
    <row r="184" spans="5:9" s="4" customFormat="1" ht="12.75" x14ac:dyDescent="0.2">
      <c r="E184" s="16"/>
      <c r="G184" s="6"/>
      <c r="H184" s="9"/>
      <c r="I184" s="9"/>
    </row>
    <row r="185" spans="5:9" s="4" customFormat="1" ht="12.75" x14ac:dyDescent="0.2">
      <c r="E185" s="16"/>
      <c r="G185" s="6"/>
      <c r="H185" s="9"/>
      <c r="I185" s="9"/>
    </row>
    <row r="186" spans="5:9" s="4" customFormat="1" ht="12.75" x14ac:dyDescent="0.2">
      <c r="E186" s="16"/>
      <c r="G186" s="6"/>
      <c r="H186" s="9"/>
      <c r="I186" s="9"/>
    </row>
    <row r="187" spans="5:9" s="4" customFormat="1" ht="12.75" x14ac:dyDescent="0.2">
      <c r="E187" s="16"/>
      <c r="G187" s="6"/>
      <c r="H187" s="9"/>
      <c r="I187" s="9"/>
    </row>
    <row r="188" spans="5:9" s="4" customFormat="1" ht="12.75" x14ac:dyDescent="0.2">
      <c r="E188" s="16"/>
      <c r="G188" s="6"/>
      <c r="H188" s="9"/>
      <c r="I188" s="9"/>
    </row>
    <row r="189" spans="5:9" s="4" customFormat="1" ht="12.75" x14ac:dyDescent="0.2">
      <c r="E189" s="16"/>
      <c r="G189" s="6"/>
      <c r="H189" s="9"/>
      <c r="I189" s="9"/>
    </row>
    <row r="190" spans="5:9" s="4" customFormat="1" ht="12.75" x14ac:dyDescent="0.2">
      <c r="E190" s="16"/>
      <c r="G190" s="6"/>
      <c r="H190" s="9"/>
      <c r="I190" s="9"/>
    </row>
    <row r="191" spans="5:9" s="4" customFormat="1" ht="12.75" x14ac:dyDescent="0.2">
      <c r="E191" s="16"/>
      <c r="G191" s="6"/>
      <c r="H191" s="9"/>
      <c r="I191" s="9"/>
    </row>
    <row r="192" spans="5:9" s="4" customFormat="1" ht="12.75" x14ac:dyDescent="0.2">
      <c r="E192" s="16"/>
      <c r="G192" s="6"/>
      <c r="H192" s="9"/>
      <c r="I192" s="9"/>
    </row>
    <row r="193" spans="5:9" s="4" customFormat="1" ht="12.75" x14ac:dyDescent="0.2">
      <c r="E193" s="16"/>
      <c r="G193" s="6"/>
      <c r="H193" s="9"/>
      <c r="I193" s="9"/>
    </row>
    <row r="194" spans="5:9" s="4" customFormat="1" ht="12.75" x14ac:dyDescent="0.2">
      <c r="E194" s="16"/>
      <c r="G194" s="6"/>
      <c r="H194" s="9"/>
      <c r="I194" s="9"/>
    </row>
    <row r="195" spans="5:9" s="4" customFormat="1" ht="12.75" x14ac:dyDescent="0.2">
      <c r="E195" s="16"/>
      <c r="G195" s="6"/>
      <c r="H195" s="9"/>
      <c r="I195" s="9"/>
    </row>
    <row r="196" spans="5:9" s="4" customFormat="1" ht="12.75" x14ac:dyDescent="0.2">
      <c r="E196" s="16"/>
      <c r="G196" s="6"/>
      <c r="H196" s="9"/>
      <c r="I196" s="9"/>
    </row>
    <row r="197" spans="5:9" s="4" customFormat="1" ht="12.75" x14ac:dyDescent="0.2">
      <c r="E197" s="16"/>
      <c r="G197" s="6"/>
      <c r="H197" s="9"/>
      <c r="I197" s="9"/>
    </row>
    <row r="198" spans="5:9" s="4" customFormat="1" ht="12.75" x14ac:dyDescent="0.2">
      <c r="E198" s="16"/>
      <c r="G198" s="6"/>
      <c r="H198" s="9"/>
      <c r="I198" s="9"/>
    </row>
    <row r="199" spans="5:9" s="4" customFormat="1" ht="12.75" x14ac:dyDescent="0.2">
      <c r="E199" s="16"/>
      <c r="G199" s="6"/>
      <c r="H199" s="9"/>
      <c r="I199" s="9"/>
    </row>
    <row r="200" spans="5:9" s="4" customFormat="1" ht="12.75" x14ac:dyDescent="0.2">
      <c r="E200" s="16"/>
      <c r="G200" s="6"/>
      <c r="H200" s="9"/>
      <c r="I200" s="9"/>
    </row>
    <row r="201" spans="5:9" s="4" customFormat="1" ht="12.75" x14ac:dyDescent="0.2">
      <c r="E201" s="16"/>
      <c r="G201" s="6"/>
      <c r="H201" s="9"/>
      <c r="I201" s="9"/>
    </row>
    <row r="202" spans="5:9" s="4" customFormat="1" ht="12.75" x14ac:dyDescent="0.2">
      <c r="E202" s="16"/>
      <c r="G202" s="6"/>
      <c r="H202" s="9"/>
      <c r="I202" s="9"/>
    </row>
    <row r="203" spans="5:9" s="4" customFormat="1" ht="12.75" x14ac:dyDescent="0.2">
      <c r="E203" s="16"/>
      <c r="G203" s="6"/>
      <c r="H203" s="9"/>
      <c r="I203" s="9"/>
    </row>
    <row r="204" spans="5:9" s="4" customFormat="1" ht="12.75" x14ac:dyDescent="0.2">
      <c r="E204" s="16"/>
      <c r="G204" s="6"/>
      <c r="H204" s="9"/>
      <c r="I204" s="9"/>
    </row>
    <row r="205" spans="5:9" s="4" customFormat="1" ht="12.75" x14ac:dyDescent="0.2">
      <c r="E205" s="16"/>
      <c r="G205" s="6"/>
      <c r="H205" s="9"/>
      <c r="I205" s="9"/>
    </row>
    <row r="206" spans="5:9" s="4" customFormat="1" ht="12.75" x14ac:dyDescent="0.2">
      <c r="E206" s="16"/>
      <c r="G206" s="6"/>
      <c r="H206" s="9"/>
      <c r="I206" s="9"/>
    </row>
    <row r="207" spans="5:9" s="4" customFormat="1" ht="12.75" x14ac:dyDescent="0.2">
      <c r="E207" s="16"/>
      <c r="G207" s="6"/>
      <c r="H207" s="9"/>
      <c r="I207" s="9"/>
    </row>
    <row r="208" spans="5:9" s="4" customFormat="1" ht="12.75" x14ac:dyDescent="0.2">
      <c r="E208" s="16"/>
      <c r="G208" s="6"/>
      <c r="H208" s="9"/>
      <c r="I208" s="9"/>
    </row>
    <row r="209" spans="5:9" s="4" customFormat="1" ht="12.75" x14ac:dyDescent="0.2">
      <c r="E209" s="16"/>
      <c r="G209" s="6"/>
      <c r="H209" s="9"/>
      <c r="I209" s="9"/>
    </row>
    <row r="210" spans="5:9" s="4" customFormat="1" ht="12.75" x14ac:dyDescent="0.2">
      <c r="E210" s="16"/>
      <c r="G210" s="6"/>
      <c r="H210" s="9"/>
      <c r="I210" s="9"/>
    </row>
    <row r="211" spans="5:9" s="4" customFormat="1" ht="12.75" x14ac:dyDescent="0.2">
      <c r="E211" s="16"/>
      <c r="G211" s="6"/>
      <c r="H211" s="9"/>
      <c r="I211" s="9"/>
    </row>
    <row r="212" spans="5:9" s="4" customFormat="1" ht="12.75" x14ac:dyDescent="0.2">
      <c r="E212" s="16"/>
      <c r="G212" s="6"/>
      <c r="H212" s="9"/>
      <c r="I212" s="9"/>
    </row>
    <row r="213" spans="5:9" s="4" customFormat="1" ht="12.75" x14ac:dyDescent="0.2">
      <c r="E213" s="16"/>
      <c r="G213" s="6"/>
      <c r="H213" s="9"/>
      <c r="I213" s="9"/>
    </row>
    <row r="214" spans="5:9" s="4" customFormat="1" ht="12.75" x14ac:dyDescent="0.2">
      <c r="E214" s="16"/>
      <c r="G214" s="6"/>
      <c r="H214" s="9"/>
      <c r="I214" s="9"/>
    </row>
    <row r="215" spans="5:9" s="4" customFormat="1" ht="12.75" x14ac:dyDescent="0.2">
      <c r="E215" s="16"/>
      <c r="G215" s="6"/>
      <c r="H215" s="9"/>
      <c r="I215" s="9"/>
    </row>
    <row r="216" spans="5:9" s="4" customFormat="1" ht="12.75" x14ac:dyDescent="0.2">
      <c r="E216" s="16"/>
      <c r="G216" s="6"/>
      <c r="H216" s="9"/>
      <c r="I216" s="9"/>
    </row>
    <row r="217" spans="5:9" s="4" customFormat="1" ht="12.75" x14ac:dyDescent="0.2">
      <c r="E217" s="16"/>
      <c r="G217" s="6"/>
      <c r="H217" s="9"/>
      <c r="I217" s="9"/>
    </row>
    <row r="218" spans="5:9" s="4" customFormat="1" ht="12.75" x14ac:dyDescent="0.2">
      <c r="E218" s="16"/>
      <c r="G218" s="6"/>
      <c r="H218" s="9"/>
      <c r="I218" s="9"/>
    </row>
    <row r="219" spans="5:9" s="4" customFormat="1" ht="12.75" x14ac:dyDescent="0.2">
      <c r="E219" s="16"/>
      <c r="G219" s="6"/>
      <c r="H219" s="9"/>
      <c r="I219" s="9"/>
    </row>
    <row r="220" spans="5:9" s="4" customFormat="1" ht="12.75" x14ac:dyDescent="0.2">
      <c r="E220" s="16"/>
      <c r="G220" s="6"/>
      <c r="H220" s="9"/>
      <c r="I220" s="9"/>
    </row>
    <row r="221" spans="5:9" s="4" customFormat="1" ht="12.75" x14ac:dyDescent="0.2">
      <c r="E221" s="16"/>
      <c r="G221" s="6"/>
      <c r="H221" s="9"/>
      <c r="I221" s="9"/>
    </row>
    <row r="222" spans="5:9" s="4" customFormat="1" ht="12.75" x14ac:dyDescent="0.2">
      <c r="E222" s="16"/>
      <c r="G222" s="6"/>
      <c r="H222" s="9"/>
      <c r="I222" s="9"/>
    </row>
    <row r="223" spans="5:9" s="4" customFormat="1" ht="12.75" x14ac:dyDescent="0.2">
      <c r="E223" s="16"/>
      <c r="G223" s="6"/>
      <c r="H223" s="9"/>
      <c r="I223" s="9"/>
    </row>
    <row r="224" spans="5:9" s="4" customFormat="1" ht="12.75" x14ac:dyDescent="0.2">
      <c r="E224" s="16"/>
      <c r="G224" s="6"/>
      <c r="H224" s="9"/>
      <c r="I224" s="9"/>
    </row>
    <row r="225" spans="5:9" s="4" customFormat="1" ht="12.75" x14ac:dyDescent="0.2">
      <c r="E225" s="16"/>
      <c r="G225" s="6"/>
      <c r="H225" s="9"/>
      <c r="I225" s="9"/>
    </row>
    <row r="226" spans="5:9" s="4" customFormat="1" ht="12.75" x14ac:dyDescent="0.2">
      <c r="E226" s="16"/>
      <c r="G226" s="6"/>
      <c r="H226" s="9"/>
      <c r="I226" s="9"/>
    </row>
    <row r="227" spans="5:9" s="4" customFormat="1" ht="12.75" x14ac:dyDescent="0.2">
      <c r="E227" s="16"/>
      <c r="G227" s="6"/>
      <c r="H227" s="9"/>
      <c r="I227" s="9"/>
    </row>
    <row r="228" spans="5:9" s="4" customFormat="1" ht="12.75" x14ac:dyDescent="0.2">
      <c r="E228" s="16"/>
      <c r="G228" s="6"/>
      <c r="H228" s="9"/>
      <c r="I228" s="9"/>
    </row>
    <row r="229" spans="5:9" s="4" customFormat="1" ht="12.75" x14ac:dyDescent="0.2">
      <c r="E229" s="16"/>
      <c r="G229" s="6"/>
      <c r="H229" s="9"/>
      <c r="I229" s="9"/>
    </row>
    <row r="230" spans="5:9" s="4" customFormat="1" ht="12.75" x14ac:dyDescent="0.2">
      <c r="E230" s="16"/>
      <c r="G230" s="6"/>
      <c r="H230" s="9"/>
      <c r="I230" s="9"/>
    </row>
    <row r="231" spans="5:9" s="4" customFormat="1" ht="12.75" x14ac:dyDescent="0.2">
      <c r="E231" s="16"/>
      <c r="G231" s="6"/>
      <c r="H231" s="9"/>
      <c r="I231" s="9"/>
    </row>
    <row r="232" spans="5:9" s="4" customFormat="1" ht="12.75" x14ac:dyDescent="0.2">
      <c r="E232" s="16"/>
      <c r="G232" s="6"/>
      <c r="H232" s="9"/>
      <c r="I232" s="9"/>
    </row>
    <row r="233" spans="5:9" s="4" customFormat="1" ht="12.75" x14ac:dyDescent="0.2">
      <c r="E233" s="16"/>
      <c r="G233" s="6"/>
      <c r="H233" s="9"/>
      <c r="I233" s="9"/>
    </row>
    <row r="234" spans="5:9" s="4" customFormat="1" ht="12.75" x14ac:dyDescent="0.2">
      <c r="E234" s="16"/>
      <c r="G234" s="6"/>
      <c r="H234" s="9"/>
      <c r="I234" s="9"/>
    </row>
    <row r="235" spans="5:9" s="4" customFormat="1" ht="12.75" x14ac:dyDescent="0.2">
      <c r="E235" s="16"/>
      <c r="G235" s="6"/>
      <c r="H235" s="9"/>
      <c r="I235" s="9"/>
    </row>
    <row r="236" spans="5:9" s="4" customFormat="1" ht="12.75" x14ac:dyDescent="0.2">
      <c r="E236" s="16"/>
      <c r="G236" s="6"/>
      <c r="H236" s="9"/>
      <c r="I236" s="9"/>
    </row>
    <row r="237" spans="5:9" s="4" customFormat="1" ht="12.75" x14ac:dyDescent="0.2">
      <c r="E237" s="16"/>
      <c r="G237" s="6"/>
      <c r="H237" s="9"/>
      <c r="I237" s="9"/>
    </row>
    <row r="238" spans="5:9" s="4" customFormat="1" ht="12.75" x14ac:dyDescent="0.2">
      <c r="E238" s="16"/>
      <c r="G238" s="6"/>
      <c r="H238" s="9"/>
      <c r="I238" s="9"/>
    </row>
    <row r="239" spans="5:9" s="4" customFormat="1" ht="12.75" x14ac:dyDescent="0.2">
      <c r="E239" s="16"/>
      <c r="G239" s="6"/>
      <c r="H239" s="9"/>
      <c r="I239" s="9"/>
    </row>
    <row r="240" spans="5:9" s="4" customFormat="1" ht="12.75" x14ac:dyDescent="0.2">
      <c r="E240" s="16"/>
      <c r="G240" s="6"/>
      <c r="H240" s="9"/>
      <c r="I240" s="9"/>
    </row>
    <row r="241" spans="5:9" s="4" customFormat="1" ht="12.75" x14ac:dyDescent="0.2">
      <c r="E241" s="16"/>
      <c r="G241" s="6"/>
      <c r="H241" s="9"/>
      <c r="I241" s="9"/>
    </row>
    <row r="242" spans="5:9" s="4" customFormat="1" ht="12.75" x14ac:dyDescent="0.2">
      <c r="E242" s="16"/>
      <c r="G242" s="6"/>
      <c r="H242" s="9"/>
      <c r="I242" s="9"/>
    </row>
    <row r="243" spans="5:9" s="4" customFormat="1" ht="12.75" x14ac:dyDescent="0.2">
      <c r="E243" s="16"/>
      <c r="G243" s="6"/>
      <c r="H243" s="9"/>
      <c r="I243" s="9"/>
    </row>
    <row r="244" spans="5:9" s="4" customFormat="1" ht="12.75" x14ac:dyDescent="0.2">
      <c r="E244" s="16"/>
      <c r="G244" s="6"/>
      <c r="H244" s="9"/>
      <c r="I244" s="9"/>
    </row>
    <row r="245" spans="5:9" s="4" customFormat="1" ht="12.75" x14ac:dyDescent="0.2">
      <c r="E245" s="16"/>
      <c r="G245" s="6"/>
      <c r="H245" s="9"/>
      <c r="I245" s="9"/>
    </row>
    <row r="246" spans="5:9" s="4" customFormat="1" ht="12.75" x14ac:dyDescent="0.2">
      <c r="E246" s="16"/>
      <c r="G246" s="6"/>
      <c r="H246" s="9"/>
      <c r="I246" s="9"/>
    </row>
    <row r="247" spans="5:9" s="4" customFormat="1" ht="12.75" x14ac:dyDescent="0.2">
      <c r="E247" s="16"/>
      <c r="G247" s="6"/>
      <c r="H247" s="9"/>
      <c r="I247" s="9"/>
    </row>
    <row r="248" spans="5:9" s="4" customFormat="1" ht="12.75" x14ac:dyDescent="0.2">
      <c r="E248" s="16"/>
      <c r="G248" s="6"/>
      <c r="H248" s="9"/>
      <c r="I248" s="9"/>
    </row>
    <row r="249" spans="5:9" s="4" customFormat="1" ht="12.75" x14ac:dyDescent="0.2">
      <c r="E249" s="16"/>
      <c r="G249" s="6"/>
      <c r="H249" s="9"/>
      <c r="I249" s="9"/>
    </row>
    <row r="250" spans="5:9" s="4" customFormat="1" ht="12.75" x14ac:dyDescent="0.2">
      <c r="E250" s="16"/>
      <c r="G250" s="6"/>
      <c r="H250" s="9"/>
      <c r="I250" s="9"/>
    </row>
    <row r="251" spans="5:9" s="4" customFormat="1" ht="12.75" x14ac:dyDescent="0.2">
      <c r="E251" s="16"/>
      <c r="G251" s="6"/>
      <c r="H251" s="9"/>
      <c r="I251" s="9"/>
    </row>
    <row r="252" spans="5:9" s="4" customFormat="1" ht="12.75" x14ac:dyDescent="0.2">
      <c r="E252" s="16"/>
      <c r="G252" s="6"/>
      <c r="H252" s="9"/>
      <c r="I252" s="9"/>
    </row>
    <row r="253" spans="5:9" s="4" customFormat="1" ht="12.75" x14ac:dyDescent="0.2">
      <c r="E253" s="16"/>
      <c r="G253" s="6"/>
      <c r="H253" s="9"/>
      <c r="I253" s="9"/>
    </row>
    <row r="254" spans="5:9" s="4" customFormat="1" ht="12.75" x14ac:dyDescent="0.2">
      <c r="E254" s="16"/>
      <c r="G254" s="6"/>
      <c r="H254" s="9"/>
      <c r="I254" s="9"/>
    </row>
    <row r="255" spans="5:9" s="4" customFormat="1" ht="12.75" x14ac:dyDescent="0.2">
      <c r="E255" s="16"/>
      <c r="G255" s="6"/>
      <c r="H255" s="9"/>
      <c r="I255" s="9"/>
    </row>
    <row r="256" spans="5:9" s="4" customFormat="1" ht="12.75" x14ac:dyDescent="0.2">
      <c r="E256" s="16"/>
      <c r="G256" s="6"/>
      <c r="H256" s="9"/>
      <c r="I256" s="9"/>
    </row>
    <row r="257" spans="5:9" s="4" customFormat="1" ht="12.75" x14ac:dyDescent="0.2">
      <c r="E257" s="16"/>
      <c r="G257" s="6"/>
      <c r="H257" s="9"/>
      <c r="I257" s="9"/>
    </row>
    <row r="258" spans="5:9" s="4" customFormat="1" ht="12.75" x14ac:dyDescent="0.2">
      <c r="E258" s="16"/>
      <c r="G258" s="6"/>
      <c r="H258" s="9"/>
      <c r="I258" s="9"/>
    </row>
    <row r="259" spans="5:9" s="4" customFormat="1" ht="12.75" x14ac:dyDescent="0.2">
      <c r="E259" s="16"/>
      <c r="G259" s="6"/>
      <c r="H259" s="9"/>
      <c r="I259" s="9"/>
    </row>
    <row r="260" spans="5:9" s="4" customFormat="1" ht="12.75" x14ac:dyDescent="0.2">
      <c r="E260" s="16"/>
      <c r="G260" s="6"/>
      <c r="H260" s="9"/>
      <c r="I260" s="9"/>
    </row>
    <row r="261" spans="5:9" s="4" customFormat="1" ht="12.75" x14ac:dyDescent="0.2">
      <c r="E261" s="16"/>
      <c r="G261" s="6"/>
      <c r="H261" s="9"/>
      <c r="I261" s="9"/>
    </row>
    <row r="262" spans="5:9" s="4" customFormat="1" ht="12.75" x14ac:dyDescent="0.2">
      <c r="E262" s="16"/>
      <c r="G262" s="6"/>
      <c r="H262" s="9"/>
      <c r="I262" s="9"/>
    </row>
    <row r="263" spans="5:9" s="4" customFormat="1" ht="12.75" x14ac:dyDescent="0.2">
      <c r="E263" s="16"/>
      <c r="G263" s="6"/>
      <c r="H263" s="9"/>
      <c r="I263" s="9"/>
    </row>
    <row r="264" spans="5:9" s="4" customFormat="1" ht="12.75" x14ac:dyDescent="0.2">
      <c r="E264" s="16"/>
      <c r="G264" s="6"/>
      <c r="H264" s="9"/>
      <c r="I264" s="9"/>
    </row>
    <row r="265" spans="5:9" s="4" customFormat="1" ht="12.75" x14ac:dyDescent="0.2">
      <c r="E265" s="16"/>
      <c r="G265" s="6"/>
      <c r="H265" s="9"/>
      <c r="I265" s="9"/>
    </row>
    <row r="266" spans="5:9" s="4" customFormat="1" ht="12.75" x14ac:dyDescent="0.2">
      <c r="E266" s="16"/>
      <c r="G266" s="6"/>
      <c r="H266" s="9"/>
      <c r="I266" s="9"/>
    </row>
    <row r="267" spans="5:9" s="4" customFormat="1" ht="12.75" x14ac:dyDescent="0.2">
      <c r="E267" s="16"/>
      <c r="G267" s="6"/>
      <c r="H267" s="9"/>
      <c r="I267" s="9"/>
    </row>
    <row r="268" spans="5:9" s="4" customFormat="1" ht="12.75" x14ac:dyDescent="0.2">
      <c r="E268" s="16"/>
      <c r="G268" s="6"/>
      <c r="H268" s="9"/>
      <c r="I268" s="9"/>
    </row>
    <row r="269" spans="5:9" s="4" customFormat="1" ht="12.75" x14ac:dyDescent="0.2">
      <c r="E269" s="16"/>
      <c r="G269" s="6"/>
      <c r="H269" s="9"/>
      <c r="I269" s="9"/>
    </row>
    <row r="270" spans="5:9" s="4" customFormat="1" ht="12.75" x14ac:dyDescent="0.2">
      <c r="E270" s="16"/>
      <c r="G270" s="6"/>
      <c r="H270" s="9"/>
      <c r="I270" s="9"/>
    </row>
    <row r="271" spans="5:9" s="4" customFormat="1" ht="12.75" x14ac:dyDescent="0.2">
      <c r="E271" s="16"/>
      <c r="G271" s="6"/>
      <c r="H271" s="9"/>
      <c r="I271" s="9"/>
    </row>
    <row r="272" spans="5:9" s="4" customFormat="1" ht="12.75" x14ac:dyDescent="0.2">
      <c r="E272" s="16"/>
      <c r="G272" s="6"/>
      <c r="H272" s="9"/>
      <c r="I272" s="9"/>
    </row>
    <row r="273" spans="5:9" s="4" customFormat="1" ht="12.75" x14ac:dyDescent="0.2">
      <c r="E273" s="16"/>
      <c r="G273" s="6"/>
      <c r="H273" s="9"/>
      <c r="I273" s="9"/>
    </row>
    <row r="274" spans="5:9" s="4" customFormat="1" ht="12.75" x14ac:dyDescent="0.2">
      <c r="E274" s="16"/>
      <c r="G274" s="6"/>
      <c r="H274" s="9"/>
      <c r="I274" s="9"/>
    </row>
    <row r="275" spans="5:9" s="4" customFormat="1" ht="12.75" x14ac:dyDescent="0.2">
      <c r="E275" s="16"/>
      <c r="G275" s="6"/>
      <c r="H275" s="9"/>
      <c r="I275" s="9"/>
    </row>
    <row r="276" spans="5:9" s="4" customFormat="1" ht="12.75" x14ac:dyDescent="0.2">
      <c r="E276" s="16"/>
      <c r="G276" s="6"/>
      <c r="H276" s="9"/>
      <c r="I276" s="9"/>
    </row>
    <row r="277" spans="5:9" s="4" customFormat="1" ht="12.75" x14ac:dyDescent="0.2">
      <c r="E277" s="16"/>
      <c r="G277" s="6"/>
      <c r="H277" s="9"/>
      <c r="I277" s="9"/>
    </row>
    <row r="278" spans="5:9" s="4" customFormat="1" ht="12.75" x14ac:dyDescent="0.2">
      <c r="E278" s="16"/>
      <c r="G278" s="6"/>
      <c r="H278" s="9"/>
      <c r="I278" s="9"/>
    </row>
    <row r="279" spans="5:9" s="4" customFormat="1" ht="12.75" x14ac:dyDescent="0.2">
      <c r="E279" s="16"/>
      <c r="G279" s="6"/>
      <c r="H279" s="9"/>
      <c r="I279" s="9"/>
    </row>
    <row r="280" spans="5:9" s="4" customFormat="1" ht="12.75" x14ac:dyDescent="0.2">
      <c r="E280" s="16"/>
      <c r="G280" s="6"/>
      <c r="H280" s="9"/>
      <c r="I280" s="9"/>
    </row>
    <row r="281" spans="5:9" s="4" customFormat="1" ht="12.75" x14ac:dyDescent="0.2">
      <c r="E281" s="16"/>
      <c r="G281" s="6"/>
      <c r="H281" s="9"/>
      <c r="I281" s="9"/>
    </row>
    <row r="282" spans="5:9" s="4" customFormat="1" ht="12.75" x14ac:dyDescent="0.2">
      <c r="E282" s="16"/>
      <c r="G282" s="6"/>
      <c r="H282" s="9"/>
      <c r="I282" s="9"/>
    </row>
    <row r="283" spans="5:9" s="4" customFormat="1" ht="12.75" x14ac:dyDescent="0.2">
      <c r="E283" s="16"/>
      <c r="G283" s="6"/>
      <c r="H283" s="9"/>
      <c r="I283" s="9"/>
    </row>
    <row r="284" spans="5:9" s="4" customFormat="1" ht="12.75" x14ac:dyDescent="0.2">
      <c r="E284" s="16"/>
      <c r="G284" s="6"/>
      <c r="H284" s="9"/>
      <c r="I284" s="9"/>
    </row>
    <row r="285" spans="5:9" s="4" customFormat="1" ht="12.75" x14ac:dyDescent="0.2">
      <c r="E285" s="16"/>
      <c r="G285" s="6"/>
      <c r="H285" s="9"/>
      <c r="I285" s="9"/>
    </row>
    <row r="286" spans="5:9" s="4" customFormat="1" ht="12.75" x14ac:dyDescent="0.2">
      <c r="E286" s="16"/>
      <c r="G286" s="6"/>
      <c r="H286" s="9"/>
      <c r="I286" s="9"/>
    </row>
    <row r="287" spans="5:9" s="4" customFormat="1" ht="12.75" x14ac:dyDescent="0.2">
      <c r="E287" s="16"/>
      <c r="G287" s="6"/>
      <c r="H287" s="9"/>
      <c r="I287" s="9"/>
    </row>
    <row r="288" spans="5:9" s="4" customFormat="1" ht="12.75" x14ac:dyDescent="0.2">
      <c r="E288" s="16"/>
      <c r="G288" s="6"/>
      <c r="H288" s="9"/>
      <c r="I288" s="9"/>
    </row>
    <row r="289" spans="5:9" s="4" customFormat="1" ht="12.75" x14ac:dyDescent="0.2">
      <c r="E289" s="16"/>
      <c r="G289" s="6"/>
      <c r="H289" s="9"/>
      <c r="I289" s="9"/>
    </row>
    <row r="290" spans="5:9" s="4" customFormat="1" ht="12.75" x14ac:dyDescent="0.2">
      <c r="E290" s="16"/>
      <c r="G290" s="6"/>
      <c r="H290" s="9"/>
      <c r="I290" s="9"/>
    </row>
    <row r="291" spans="5:9" s="4" customFormat="1" ht="12.75" x14ac:dyDescent="0.2">
      <c r="E291" s="16"/>
      <c r="G291" s="6"/>
      <c r="H291" s="9"/>
      <c r="I291" s="9"/>
    </row>
    <row r="292" spans="5:9" s="4" customFormat="1" ht="12.75" x14ac:dyDescent="0.2">
      <c r="E292" s="16"/>
      <c r="G292" s="6"/>
      <c r="H292" s="9"/>
      <c r="I292" s="9"/>
    </row>
    <row r="293" spans="5:9" s="4" customFormat="1" ht="12.75" x14ac:dyDescent="0.2">
      <c r="E293" s="16"/>
      <c r="G293" s="6"/>
      <c r="H293" s="9"/>
      <c r="I293" s="9"/>
    </row>
    <row r="294" spans="5:9" s="4" customFormat="1" ht="12.75" x14ac:dyDescent="0.2">
      <c r="E294" s="16"/>
      <c r="G294" s="6"/>
      <c r="H294" s="9"/>
      <c r="I294" s="9"/>
    </row>
    <row r="295" spans="5:9" s="4" customFormat="1" ht="12.75" x14ac:dyDescent="0.2">
      <c r="E295" s="16"/>
      <c r="G295" s="6"/>
      <c r="H295" s="9"/>
      <c r="I295" s="9"/>
    </row>
    <row r="296" spans="5:9" s="4" customFormat="1" ht="12.75" x14ac:dyDescent="0.2">
      <c r="E296" s="16"/>
      <c r="G296" s="6"/>
      <c r="H296" s="9"/>
      <c r="I296" s="9"/>
    </row>
    <row r="297" spans="5:9" s="4" customFormat="1" ht="12.75" x14ac:dyDescent="0.2">
      <c r="E297" s="16"/>
      <c r="G297" s="6"/>
      <c r="H297" s="9"/>
      <c r="I297" s="9"/>
    </row>
    <row r="298" spans="5:9" s="4" customFormat="1" ht="12.75" x14ac:dyDescent="0.2">
      <c r="E298" s="16"/>
      <c r="G298" s="6"/>
      <c r="H298" s="9"/>
      <c r="I298" s="9"/>
    </row>
    <row r="299" spans="5:9" s="4" customFormat="1" ht="12.75" x14ac:dyDescent="0.2">
      <c r="E299" s="16"/>
      <c r="G299" s="6"/>
      <c r="H299" s="9"/>
      <c r="I299" s="9"/>
    </row>
    <row r="300" spans="5:9" s="4" customFormat="1" ht="12.75" x14ac:dyDescent="0.2">
      <c r="E300" s="16"/>
      <c r="G300" s="6"/>
      <c r="H300" s="9"/>
      <c r="I300" s="9"/>
    </row>
    <row r="301" spans="5:9" s="4" customFormat="1" ht="12.75" x14ac:dyDescent="0.2">
      <c r="E301" s="16"/>
      <c r="G301" s="6"/>
      <c r="H301" s="9"/>
      <c r="I301" s="9"/>
    </row>
    <row r="302" spans="5:9" s="4" customFormat="1" ht="12.75" x14ac:dyDescent="0.2">
      <c r="E302" s="16"/>
      <c r="G302" s="6"/>
      <c r="H302" s="9"/>
      <c r="I302" s="9"/>
    </row>
    <row r="303" spans="5:9" s="4" customFormat="1" ht="12.75" x14ac:dyDescent="0.2">
      <c r="E303" s="16"/>
      <c r="G303" s="6"/>
      <c r="H303" s="9"/>
      <c r="I303" s="9"/>
    </row>
    <row r="304" spans="5:9" s="4" customFormat="1" ht="12.75" x14ac:dyDescent="0.2">
      <c r="E304" s="16"/>
      <c r="G304" s="6"/>
      <c r="H304" s="9"/>
      <c r="I304" s="9"/>
    </row>
    <row r="305" spans="5:9" s="4" customFormat="1" ht="12.75" x14ac:dyDescent="0.2">
      <c r="E305" s="16"/>
      <c r="G305" s="6"/>
      <c r="H305" s="9"/>
      <c r="I305" s="9"/>
    </row>
    <row r="306" spans="5:9" s="4" customFormat="1" ht="12.75" x14ac:dyDescent="0.2">
      <c r="E306" s="16"/>
      <c r="G306" s="6"/>
      <c r="H306" s="9"/>
      <c r="I306" s="9"/>
    </row>
    <row r="307" spans="5:9" s="4" customFormat="1" ht="12.75" x14ac:dyDescent="0.2">
      <c r="E307" s="16"/>
      <c r="G307" s="6"/>
      <c r="H307" s="9"/>
      <c r="I307" s="9"/>
    </row>
    <row r="308" spans="5:9" s="4" customFormat="1" ht="12.75" x14ac:dyDescent="0.2">
      <c r="E308" s="16"/>
      <c r="G308" s="6"/>
      <c r="H308" s="9"/>
      <c r="I308" s="9"/>
    </row>
    <row r="309" spans="5:9" s="4" customFormat="1" ht="12.75" x14ac:dyDescent="0.2">
      <c r="E309" s="16"/>
      <c r="G309" s="6"/>
      <c r="H309" s="9"/>
      <c r="I309" s="9"/>
    </row>
    <row r="310" spans="5:9" s="4" customFormat="1" ht="12.75" x14ac:dyDescent="0.2">
      <c r="E310" s="16"/>
      <c r="G310" s="6"/>
      <c r="H310" s="9"/>
      <c r="I310" s="9"/>
    </row>
    <row r="311" spans="5:9" s="4" customFormat="1" ht="12.75" x14ac:dyDescent="0.2">
      <c r="E311" s="16"/>
      <c r="G311" s="6"/>
      <c r="H311" s="9"/>
      <c r="I311" s="9"/>
    </row>
    <row r="312" spans="5:9" s="4" customFormat="1" ht="12.75" x14ac:dyDescent="0.2">
      <c r="E312" s="16"/>
      <c r="G312" s="6"/>
      <c r="H312" s="9"/>
      <c r="I312" s="9"/>
    </row>
    <row r="313" spans="5:9" s="4" customFormat="1" ht="12.75" x14ac:dyDescent="0.2">
      <c r="E313" s="16"/>
      <c r="G313" s="6"/>
      <c r="H313" s="9"/>
      <c r="I313" s="9"/>
    </row>
    <row r="314" spans="5:9" s="4" customFormat="1" ht="12.75" x14ac:dyDescent="0.2">
      <c r="E314" s="16"/>
      <c r="G314" s="6"/>
      <c r="H314" s="9"/>
      <c r="I314" s="9"/>
    </row>
    <row r="315" spans="5:9" s="4" customFormat="1" ht="12.75" x14ac:dyDescent="0.2">
      <c r="E315" s="16"/>
      <c r="G315" s="6"/>
      <c r="H315" s="9"/>
      <c r="I315" s="9"/>
    </row>
    <row r="316" spans="5:9" s="4" customFormat="1" ht="12.75" x14ac:dyDescent="0.2">
      <c r="E316" s="16"/>
      <c r="G316" s="6"/>
      <c r="H316" s="9"/>
      <c r="I316" s="9"/>
    </row>
    <row r="317" spans="5:9" s="4" customFormat="1" ht="12.75" x14ac:dyDescent="0.2">
      <c r="E317" s="16"/>
      <c r="G317" s="6"/>
      <c r="H317" s="9"/>
      <c r="I317" s="9"/>
    </row>
    <row r="318" spans="5:9" s="4" customFormat="1" ht="12.75" x14ac:dyDescent="0.2">
      <c r="E318" s="16"/>
      <c r="G318" s="6"/>
      <c r="H318" s="9"/>
      <c r="I318" s="9"/>
    </row>
    <row r="319" spans="5:9" s="4" customFormat="1" ht="12.75" x14ac:dyDescent="0.2">
      <c r="E319" s="16"/>
      <c r="G319" s="6"/>
      <c r="H319" s="9"/>
      <c r="I319" s="9"/>
    </row>
    <row r="320" spans="5:9" s="4" customFormat="1" ht="12.75" x14ac:dyDescent="0.2">
      <c r="E320" s="16"/>
      <c r="G320" s="6"/>
      <c r="H320" s="9"/>
      <c r="I320" s="9"/>
    </row>
    <row r="321" spans="5:9" s="4" customFormat="1" ht="12.75" x14ac:dyDescent="0.2">
      <c r="E321" s="16"/>
      <c r="G321" s="6"/>
      <c r="H321" s="9"/>
      <c r="I321" s="9"/>
    </row>
    <row r="322" spans="5:9" s="4" customFormat="1" ht="12.75" x14ac:dyDescent="0.2">
      <c r="E322" s="16"/>
      <c r="G322" s="6"/>
      <c r="H322" s="9"/>
      <c r="I322" s="9"/>
    </row>
    <row r="323" spans="5:9" s="4" customFormat="1" ht="12.75" x14ac:dyDescent="0.2">
      <c r="E323" s="16"/>
      <c r="G323" s="6"/>
      <c r="H323" s="9"/>
      <c r="I323" s="9"/>
    </row>
    <row r="324" spans="5:9" s="4" customFormat="1" ht="12.75" x14ac:dyDescent="0.2">
      <c r="E324" s="16"/>
      <c r="G324" s="6"/>
      <c r="H324" s="9"/>
      <c r="I324" s="9"/>
    </row>
    <row r="325" spans="5:9" s="4" customFormat="1" ht="12.75" x14ac:dyDescent="0.2">
      <c r="E325" s="16"/>
      <c r="G325" s="6"/>
      <c r="H325" s="9"/>
      <c r="I325" s="9"/>
    </row>
    <row r="326" spans="5:9" s="4" customFormat="1" ht="12.75" x14ac:dyDescent="0.2">
      <c r="E326" s="16"/>
      <c r="G326" s="6"/>
      <c r="H326" s="9"/>
      <c r="I326" s="9"/>
    </row>
    <row r="327" spans="5:9" s="4" customFormat="1" ht="12.75" x14ac:dyDescent="0.2">
      <c r="E327" s="16"/>
      <c r="G327" s="6"/>
      <c r="H327" s="9"/>
      <c r="I327" s="9"/>
    </row>
    <row r="328" spans="5:9" s="4" customFormat="1" ht="12.75" x14ac:dyDescent="0.2">
      <c r="E328" s="16"/>
      <c r="G328" s="6"/>
      <c r="H328" s="9"/>
      <c r="I328" s="9"/>
    </row>
    <row r="329" spans="5:9" s="4" customFormat="1" ht="12.75" x14ac:dyDescent="0.2">
      <c r="E329" s="16"/>
      <c r="G329" s="6"/>
      <c r="H329" s="9"/>
      <c r="I329" s="9"/>
    </row>
    <row r="330" spans="5:9" s="4" customFormat="1" x14ac:dyDescent="0.2">
      <c r="E330" s="2"/>
      <c r="G330" s="6"/>
      <c r="H330" s="9"/>
      <c r="I330" s="9"/>
    </row>
  </sheetData>
  <mergeCells count="10">
    <mergeCell ref="A134:I134"/>
    <mergeCell ref="A140:I140"/>
    <mergeCell ref="A143:I143"/>
    <mergeCell ref="A146:I146"/>
    <mergeCell ref="A6:I6"/>
    <mergeCell ref="A12:I12"/>
    <mergeCell ref="A37:I37"/>
    <mergeCell ref="A88:I88"/>
    <mergeCell ref="A107:I107"/>
    <mergeCell ref="A129:I129"/>
  </mergeCells>
  <pageMargins left="0.70866141732283472" right="0.70866141732283472" top="0.74803149606299213" bottom="0.74803149606299213" header="0.31496062992125984" footer="0.31496062992125984"/>
  <pageSetup paperSize="9" scale="81" fitToHeight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7"/>
  <sheetViews>
    <sheetView topLeftCell="A64" workbookViewId="0">
      <selection activeCell="B70" sqref="B70"/>
    </sheetView>
  </sheetViews>
  <sheetFormatPr defaultRowHeight="15" x14ac:dyDescent="0.2"/>
  <cols>
    <col min="1" max="1" width="22" customWidth="1"/>
    <col min="2" max="2" width="21.88671875" customWidth="1"/>
    <col min="3" max="3" width="17.5546875" customWidth="1"/>
    <col min="4" max="4" width="14.109375" customWidth="1"/>
    <col min="5" max="5" width="14.44140625" style="2" customWidth="1"/>
    <col min="6" max="6" width="11.6640625" customWidth="1"/>
    <col min="7" max="7" width="8.88671875" style="7"/>
    <col min="8" max="8" width="12.33203125" style="1" customWidth="1"/>
    <col min="9" max="9" width="11.21875" style="1" customWidth="1"/>
  </cols>
  <sheetData>
    <row r="1" spans="1:9" s="3" customFormat="1" ht="15.75" x14ac:dyDescent="0.25">
      <c r="A1" s="3" t="s">
        <v>0</v>
      </c>
      <c r="E1" s="14"/>
      <c r="G1" s="5"/>
      <c r="H1" s="8"/>
      <c r="I1" s="8"/>
    </row>
    <row r="2" spans="1:9" s="3" customFormat="1" ht="15.75" x14ac:dyDescent="0.25">
      <c r="E2" s="14"/>
      <c r="G2" s="5"/>
      <c r="H2" s="8"/>
      <c r="I2" s="8"/>
    </row>
    <row r="3" spans="1:9" s="3" customFormat="1" ht="15.75" x14ac:dyDescent="0.25">
      <c r="A3" s="3" t="s">
        <v>371</v>
      </c>
      <c r="E3" s="14"/>
      <c r="G3" s="5"/>
      <c r="H3" s="8"/>
      <c r="I3" s="8"/>
    </row>
    <row r="4" spans="1:9" s="3" customFormat="1" ht="15.75" x14ac:dyDescent="0.25">
      <c r="E4" s="14"/>
      <c r="G4" s="5"/>
      <c r="H4" s="8"/>
      <c r="I4" s="8"/>
    </row>
    <row r="5" spans="1:9" s="3" customFormat="1" ht="47.25" x14ac:dyDescent="0.25">
      <c r="A5" s="17" t="s">
        <v>2</v>
      </c>
      <c r="B5" s="17" t="s">
        <v>3</v>
      </c>
      <c r="C5" s="17" t="s">
        <v>4</v>
      </c>
      <c r="D5" s="17" t="s">
        <v>5</v>
      </c>
      <c r="E5" s="18" t="s">
        <v>13</v>
      </c>
      <c r="F5" s="17" t="s">
        <v>7</v>
      </c>
      <c r="G5" s="19" t="s">
        <v>14</v>
      </c>
      <c r="H5" s="20" t="s">
        <v>15</v>
      </c>
      <c r="I5" s="20" t="s">
        <v>1</v>
      </c>
    </row>
    <row r="6" spans="1:9" ht="15.75" x14ac:dyDescent="0.25">
      <c r="A6" s="51" t="s">
        <v>16</v>
      </c>
      <c r="B6" s="51"/>
      <c r="C6" s="51"/>
      <c r="D6" s="51"/>
      <c r="E6" s="51"/>
      <c r="F6" s="51"/>
      <c r="G6" s="51"/>
      <c r="H6" s="51"/>
      <c r="I6" s="51"/>
    </row>
    <row r="7" spans="1:9" s="4" customFormat="1" ht="25.5" x14ac:dyDescent="0.2">
      <c r="A7" s="10" t="s">
        <v>18</v>
      </c>
      <c r="B7" s="10" t="s">
        <v>19</v>
      </c>
      <c r="C7" s="11" t="s">
        <v>20</v>
      </c>
      <c r="D7" s="11" t="s">
        <v>21</v>
      </c>
      <c r="E7" s="15">
        <v>1</v>
      </c>
      <c r="F7" s="11" t="s">
        <v>11</v>
      </c>
      <c r="G7" s="12">
        <v>100</v>
      </c>
      <c r="H7" s="13">
        <v>8787775</v>
      </c>
      <c r="I7" s="13">
        <v>8787775</v>
      </c>
    </row>
    <row r="8" spans="1:9" s="4" customFormat="1" ht="25.5" x14ac:dyDescent="0.2">
      <c r="A8" s="10" t="s">
        <v>18</v>
      </c>
      <c r="B8" s="10" t="s">
        <v>22</v>
      </c>
      <c r="C8" s="11" t="s">
        <v>20</v>
      </c>
      <c r="D8" s="11" t="s">
        <v>21</v>
      </c>
      <c r="E8" s="15">
        <v>1</v>
      </c>
      <c r="F8" s="11" t="s">
        <v>11</v>
      </c>
      <c r="G8" s="12">
        <v>100</v>
      </c>
      <c r="H8" s="13">
        <v>5233407</v>
      </c>
      <c r="I8" s="13">
        <v>5253407</v>
      </c>
    </row>
    <row r="9" spans="1:9" s="4" customFormat="1" ht="12.75" x14ac:dyDescent="0.2">
      <c r="E9" s="16"/>
      <c r="G9" s="6"/>
      <c r="H9" s="9"/>
      <c r="I9" s="9"/>
    </row>
    <row r="10" spans="1:9" s="4" customFormat="1" ht="12.75" x14ac:dyDescent="0.2">
      <c r="E10" s="16"/>
      <c r="G10" s="6"/>
      <c r="H10" s="9"/>
      <c r="I10" s="9"/>
    </row>
    <row r="11" spans="1:9" s="3" customFormat="1" ht="47.25" x14ac:dyDescent="0.25">
      <c r="A11" s="17" t="s">
        <v>2</v>
      </c>
      <c r="B11" s="17" t="s">
        <v>3</v>
      </c>
      <c r="C11" s="17" t="s">
        <v>4</v>
      </c>
      <c r="D11" s="17" t="s">
        <v>5</v>
      </c>
      <c r="E11" s="18" t="s">
        <v>13</v>
      </c>
      <c r="F11" s="17" t="s">
        <v>7</v>
      </c>
      <c r="G11" s="19" t="s">
        <v>14</v>
      </c>
      <c r="H11" s="20" t="s">
        <v>15</v>
      </c>
      <c r="I11" s="20" t="s">
        <v>1</v>
      </c>
    </row>
    <row r="12" spans="1:9" ht="15.75" x14ac:dyDescent="0.25">
      <c r="A12" s="51" t="s">
        <v>26</v>
      </c>
      <c r="B12" s="51"/>
      <c r="C12" s="51"/>
      <c r="D12" s="51"/>
      <c r="E12" s="51"/>
      <c r="F12" s="51"/>
      <c r="G12" s="51"/>
      <c r="H12" s="51"/>
      <c r="I12" s="51"/>
    </row>
    <row r="13" spans="1:9" s="4" customFormat="1" ht="25.5" x14ac:dyDescent="0.2">
      <c r="A13" s="10" t="s">
        <v>51</v>
      </c>
      <c r="B13" s="11" t="s">
        <v>62</v>
      </c>
      <c r="C13" s="11" t="s">
        <v>36</v>
      </c>
      <c r="D13" s="11" t="s">
        <v>12</v>
      </c>
      <c r="E13" s="15">
        <v>8</v>
      </c>
      <c r="F13" s="11" t="s">
        <v>8</v>
      </c>
      <c r="G13" s="12">
        <v>100</v>
      </c>
      <c r="H13" s="13">
        <v>7110478</v>
      </c>
      <c r="I13" s="13">
        <v>2435</v>
      </c>
    </row>
    <row r="14" spans="1:9" s="4" customFormat="1" ht="25.5" x14ac:dyDescent="0.2">
      <c r="A14" s="10" t="s">
        <v>25</v>
      </c>
      <c r="B14" s="11" t="s">
        <v>31</v>
      </c>
      <c r="C14" s="11" t="s">
        <v>28</v>
      </c>
      <c r="D14" s="11" t="s">
        <v>38</v>
      </c>
      <c r="E14" s="15">
        <v>30</v>
      </c>
      <c r="F14" s="11" t="s">
        <v>8</v>
      </c>
      <c r="G14" s="12">
        <v>98</v>
      </c>
      <c r="H14" s="13">
        <v>14300103</v>
      </c>
      <c r="I14" s="13">
        <v>1308</v>
      </c>
    </row>
    <row r="15" spans="1:9" s="4" customFormat="1" ht="25.5" x14ac:dyDescent="0.2">
      <c r="A15" s="10" t="s">
        <v>56</v>
      </c>
      <c r="B15" s="10" t="s">
        <v>56</v>
      </c>
      <c r="C15" s="11" t="s">
        <v>28</v>
      </c>
      <c r="D15" s="11" t="s">
        <v>73</v>
      </c>
      <c r="E15" s="15">
        <v>8</v>
      </c>
      <c r="F15" s="11" t="s">
        <v>10</v>
      </c>
      <c r="G15" s="12">
        <v>98</v>
      </c>
      <c r="H15" s="13">
        <v>3688927</v>
      </c>
      <c r="I15" s="13">
        <v>1289</v>
      </c>
    </row>
    <row r="16" spans="1:9" s="4" customFormat="1" ht="25.5" x14ac:dyDescent="0.2">
      <c r="A16" s="10" t="s">
        <v>57</v>
      </c>
      <c r="B16" s="10" t="s">
        <v>57</v>
      </c>
      <c r="C16" s="11" t="s">
        <v>28</v>
      </c>
      <c r="D16" s="11" t="s">
        <v>73</v>
      </c>
      <c r="E16" s="15">
        <v>6</v>
      </c>
      <c r="F16" s="11" t="s">
        <v>10</v>
      </c>
      <c r="G16" s="12">
        <v>98</v>
      </c>
      <c r="H16" s="13">
        <v>2766694</v>
      </c>
      <c r="I16" s="13">
        <v>1289</v>
      </c>
    </row>
    <row r="17" spans="1:9" s="4" customFormat="1" ht="25.5" x14ac:dyDescent="0.2">
      <c r="A17" s="10" t="s">
        <v>75</v>
      </c>
      <c r="B17" s="11" t="s">
        <v>79</v>
      </c>
      <c r="C17" s="11" t="s">
        <v>28</v>
      </c>
      <c r="D17" s="11" t="s">
        <v>73</v>
      </c>
      <c r="E17" s="15">
        <v>8</v>
      </c>
      <c r="F17" s="11" t="s">
        <v>10</v>
      </c>
      <c r="G17" s="12">
        <v>98</v>
      </c>
      <c r="H17" s="13">
        <v>3688927</v>
      </c>
      <c r="I17" s="13">
        <v>1289</v>
      </c>
    </row>
    <row r="18" spans="1:9" s="4" customFormat="1" ht="25.5" x14ac:dyDescent="0.2">
      <c r="A18" s="10" t="s">
        <v>76</v>
      </c>
      <c r="B18" s="10" t="s">
        <v>76</v>
      </c>
      <c r="C18" s="11" t="s">
        <v>28</v>
      </c>
      <c r="D18" s="11" t="s">
        <v>73</v>
      </c>
      <c r="E18" s="15">
        <v>8</v>
      </c>
      <c r="F18" s="11" t="s">
        <v>10</v>
      </c>
      <c r="G18" s="12">
        <v>98</v>
      </c>
      <c r="H18" s="13">
        <v>3688927</v>
      </c>
      <c r="I18" s="13">
        <v>1289</v>
      </c>
    </row>
    <row r="19" spans="1:9" s="4" customFormat="1" ht="25.5" x14ac:dyDescent="0.2">
      <c r="A19" s="10" t="s">
        <v>60</v>
      </c>
      <c r="B19" s="11" t="s">
        <v>69</v>
      </c>
      <c r="C19" s="11" t="s">
        <v>28</v>
      </c>
      <c r="D19" s="11" t="s">
        <v>73</v>
      </c>
      <c r="E19" s="15">
        <v>15</v>
      </c>
      <c r="F19" s="11" t="s">
        <v>10</v>
      </c>
      <c r="G19" s="12">
        <v>98</v>
      </c>
      <c r="H19" s="13">
        <v>7638674</v>
      </c>
      <c r="I19" s="13">
        <v>1267</v>
      </c>
    </row>
    <row r="20" spans="1:9" s="4" customFormat="1" ht="29.25" customHeight="1" x14ac:dyDescent="0.2">
      <c r="A20" s="10" t="s">
        <v>55</v>
      </c>
      <c r="B20" s="10" t="s">
        <v>65</v>
      </c>
      <c r="C20" s="11" t="s">
        <v>28</v>
      </c>
      <c r="D20" s="11" t="s">
        <v>72</v>
      </c>
      <c r="E20" s="15">
        <v>6</v>
      </c>
      <c r="F20" s="11" t="s">
        <v>10</v>
      </c>
      <c r="G20" s="12">
        <v>95</v>
      </c>
      <c r="H20" s="13">
        <v>2506489</v>
      </c>
      <c r="I20" s="13">
        <v>1205</v>
      </c>
    </row>
    <row r="21" spans="1:9" s="4" customFormat="1" ht="25.5" x14ac:dyDescent="0.2">
      <c r="A21" s="10" t="s">
        <v>78</v>
      </c>
      <c r="B21" s="10" t="s">
        <v>81</v>
      </c>
      <c r="C21" s="11" t="s">
        <v>28</v>
      </c>
      <c r="D21" s="11" t="s">
        <v>74</v>
      </c>
      <c r="E21" s="15">
        <v>8</v>
      </c>
      <c r="F21" s="11" t="s">
        <v>10</v>
      </c>
      <c r="G21" s="12">
        <v>95</v>
      </c>
      <c r="H21" s="13">
        <v>3259585</v>
      </c>
      <c r="I21" s="13">
        <v>1175</v>
      </c>
    </row>
    <row r="22" spans="1:9" s="4" customFormat="1" ht="25.5" x14ac:dyDescent="0.2">
      <c r="A22" s="10" t="s">
        <v>41</v>
      </c>
      <c r="B22" s="10" t="s">
        <v>50</v>
      </c>
      <c r="C22" s="11" t="s">
        <v>36</v>
      </c>
      <c r="D22" s="11" t="s">
        <v>12</v>
      </c>
      <c r="E22" s="15">
        <v>16</v>
      </c>
      <c r="F22" s="11" t="s">
        <v>8</v>
      </c>
      <c r="G22" s="12">
        <v>96</v>
      </c>
      <c r="H22" s="13">
        <v>5805905</v>
      </c>
      <c r="I22" s="13">
        <v>1036</v>
      </c>
    </row>
    <row r="23" spans="1:9" s="4" customFormat="1" ht="12.75" x14ac:dyDescent="0.2">
      <c r="A23" s="11" t="s">
        <v>61</v>
      </c>
      <c r="B23" s="11" t="s">
        <v>70</v>
      </c>
      <c r="C23" s="11" t="s">
        <v>36</v>
      </c>
      <c r="D23" s="11" t="s">
        <v>73</v>
      </c>
      <c r="E23" s="15">
        <v>11</v>
      </c>
      <c r="F23" s="11" t="s">
        <v>10</v>
      </c>
      <c r="G23" s="12">
        <v>98</v>
      </c>
      <c r="H23" s="13">
        <v>3266615</v>
      </c>
      <c r="I23" s="13">
        <v>830</v>
      </c>
    </row>
    <row r="24" spans="1:9" s="4" customFormat="1" ht="27.75" customHeight="1" x14ac:dyDescent="0.2">
      <c r="A24" s="10" t="s">
        <v>52</v>
      </c>
      <c r="B24" s="11" t="s">
        <v>63</v>
      </c>
      <c r="C24" s="11" t="s">
        <v>28</v>
      </c>
      <c r="D24" s="11" t="s">
        <v>12</v>
      </c>
      <c r="E24" s="15">
        <v>40</v>
      </c>
      <c r="F24" s="11" t="s">
        <v>10</v>
      </c>
      <c r="G24" s="12">
        <v>100</v>
      </c>
      <c r="H24" s="13">
        <v>5748543</v>
      </c>
      <c r="I24" s="13">
        <v>394</v>
      </c>
    </row>
    <row r="25" spans="1:9" s="4" customFormat="1" ht="12.75" x14ac:dyDescent="0.2">
      <c r="E25" s="16"/>
      <c r="G25" s="6"/>
      <c r="H25" s="9"/>
      <c r="I25" s="9"/>
    </row>
    <row r="26" spans="1:9" s="3" customFormat="1" ht="47.25" x14ac:dyDescent="0.25">
      <c r="A26" s="17" t="s">
        <v>2</v>
      </c>
      <c r="B26" s="17" t="s">
        <v>3</v>
      </c>
      <c r="C26" s="17" t="s">
        <v>4</v>
      </c>
      <c r="D26" s="17" t="s">
        <v>5</v>
      </c>
      <c r="E26" s="18" t="s">
        <v>13</v>
      </c>
      <c r="F26" s="17" t="s">
        <v>7</v>
      </c>
      <c r="G26" s="19" t="s">
        <v>14</v>
      </c>
      <c r="H26" s="20" t="s">
        <v>15</v>
      </c>
      <c r="I26" s="20" t="s">
        <v>1</v>
      </c>
    </row>
    <row r="27" spans="1:9" ht="15.75" x14ac:dyDescent="0.25">
      <c r="A27" s="51" t="s">
        <v>82</v>
      </c>
      <c r="B27" s="51"/>
      <c r="C27" s="51"/>
      <c r="D27" s="51"/>
      <c r="E27" s="51"/>
      <c r="F27" s="51"/>
      <c r="G27" s="51"/>
      <c r="H27" s="51"/>
      <c r="I27" s="51"/>
    </row>
    <row r="28" spans="1:9" s="4" customFormat="1" ht="12.75" x14ac:dyDescent="0.2">
      <c r="A28" s="11" t="s">
        <v>123</v>
      </c>
      <c r="B28" s="11" t="s">
        <v>142</v>
      </c>
      <c r="C28" s="11" t="s">
        <v>95</v>
      </c>
      <c r="D28" s="11" t="s">
        <v>38</v>
      </c>
      <c r="E28" s="15">
        <v>43</v>
      </c>
      <c r="F28" s="11" t="s">
        <v>10</v>
      </c>
      <c r="G28" s="12">
        <v>98</v>
      </c>
      <c r="H28" s="13">
        <v>14578097</v>
      </c>
      <c r="I28" s="13">
        <v>935</v>
      </c>
    </row>
    <row r="29" spans="1:9" s="4" customFormat="1" ht="25.5" x14ac:dyDescent="0.2">
      <c r="A29" s="10" t="s">
        <v>25</v>
      </c>
      <c r="B29" s="11" t="s">
        <v>182</v>
      </c>
      <c r="C29" s="11" t="s">
        <v>95</v>
      </c>
      <c r="D29" s="11" t="s">
        <v>38</v>
      </c>
      <c r="E29" s="15">
        <v>12</v>
      </c>
      <c r="F29" s="11" t="s">
        <v>10</v>
      </c>
      <c r="G29" s="12">
        <v>95</v>
      </c>
      <c r="H29" s="13">
        <v>3676307</v>
      </c>
      <c r="I29" s="13">
        <v>867</v>
      </c>
    </row>
    <row r="30" spans="1:9" s="4" customFormat="1" ht="12.75" x14ac:dyDescent="0.2">
      <c r="A30" s="11" t="s">
        <v>108</v>
      </c>
      <c r="B30" s="11" t="s">
        <v>124</v>
      </c>
      <c r="C30" s="11" t="s">
        <v>95</v>
      </c>
      <c r="D30" s="11" t="s">
        <v>38</v>
      </c>
      <c r="E30" s="15">
        <v>15</v>
      </c>
      <c r="F30" s="11" t="s">
        <v>10</v>
      </c>
      <c r="G30" s="12">
        <v>98</v>
      </c>
      <c r="H30" s="13">
        <v>3744200</v>
      </c>
      <c r="I30" s="13">
        <v>712</v>
      </c>
    </row>
    <row r="31" spans="1:9" s="4" customFormat="1" ht="25.5" x14ac:dyDescent="0.2">
      <c r="A31" s="10" t="s">
        <v>25</v>
      </c>
      <c r="B31" s="11" t="s">
        <v>167</v>
      </c>
      <c r="C31" s="11" t="s">
        <v>95</v>
      </c>
      <c r="D31" s="11" t="s">
        <v>38</v>
      </c>
      <c r="E31" s="15">
        <v>24</v>
      </c>
      <c r="F31" s="11" t="s">
        <v>10</v>
      </c>
      <c r="G31" s="12">
        <v>95</v>
      </c>
      <c r="H31" s="13">
        <v>5365233</v>
      </c>
      <c r="I31" s="13">
        <v>633</v>
      </c>
    </row>
    <row r="32" spans="1:9" s="4" customFormat="1" ht="12.75" x14ac:dyDescent="0.2">
      <c r="A32" s="11" t="s">
        <v>225</v>
      </c>
      <c r="B32" s="11" t="s">
        <v>235</v>
      </c>
      <c r="C32" s="11" t="s">
        <v>95</v>
      </c>
      <c r="D32" s="11" t="s">
        <v>72</v>
      </c>
      <c r="E32" s="15">
        <v>22</v>
      </c>
      <c r="F32" s="11" t="s">
        <v>10</v>
      </c>
      <c r="G32" s="12">
        <v>98</v>
      </c>
      <c r="H32" s="13">
        <v>5991954</v>
      </c>
      <c r="I32" s="13">
        <v>609</v>
      </c>
    </row>
    <row r="33" spans="1:9" s="4" customFormat="1" ht="12.75" x14ac:dyDescent="0.2">
      <c r="A33" s="11" t="s">
        <v>87</v>
      </c>
      <c r="B33" s="11" t="s">
        <v>93</v>
      </c>
      <c r="C33" s="11" t="s">
        <v>95</v>
      </c>
      <c r="D33" s="11" t="s">
        <v>74</v>
      </c>
      <c r="E33" s="15">
        <v>38</v>
      </c>
      <c r="F33" s="11" t="s">
        <v>10</v>
      </c>
      <c r="G33" s="12">
        <v>95</v>
      </c>
      <c r="H33" s="13">
        <v>6190233</v>
      </c>
      <c r="I33" s="13">
        <v>518</v>
      </c>
    </row>
    <row r="34" spans="1:9" s="4" customFormat="1" ht="12.75" x14ac:dyDescent="0.2">
      <c r="A34" s="11" t="s">
        <v>227</v>
      </c>
      <c r="B34" s="11" t="s">
        <v>227</v>
      </c>
      <c r="C34" s="11" t="s">
        <v>95</v>
      </c>
      <c r="D34" s="11" t="s">
        <v>72</v>
      </c>
      <c r="E34" s="15">
        <v>28</v>
      </c>
      <c r="F34" s="11" t="s">
        <v>10</v>
      </c>
      <c r="G34" s="12">
        <v>98</v>
      </c>
      <c r="H34" s="13">
        <v>3724623</v>
      </c>
      <c r="I34" s="13">
        <v>479</v>
      </c>
    </row>
    <row r="35" spans="1:9" s="4" customFormat="1" ht="12.75" x14ac:dyDescent="0.2">
      <c r="A35" s="11" t="s">
        <v>85</v>
      </c>
      <c r="B35" s="11" t="s">
        <v>91</v>
      </c>
      <c r="C35" s="11" t="s">
        <v>95</v>
      </c>
      <c r="D35" s="11" t="s">
        <v>74</v>
      </c>
      <c r="E35" s="15">
        <v>45</v>
      </c>
      <c r="F35" s="11" t="s">
        <v>10</v>
      </c>
      <c r="G35" s="12">
        <v>95</v>
      </c>
      <c r="H35" s="13">
        <v>8079357</v>
      </c>
      <c r="I35" s="13">
        <v>466</v>
      </c>
    </row>
    <row r="36" spans="1:9" s="4" customFormat="1" ht="25.5" x14ac:dyDescent="0.2">
      <c r="A36" s="11" t="s">
        <v>176</v>
      </c>
      <c r="B36" s="10" t="s">
        <v>193</v>
      </c>
      <c r="C36" s="11" t="s">
        <v>95</v>
      </c>
      <c r="D36" s="11" t="s">
        <v>21</v>
      </c>
      <c r="E36" s="15">
        <v>85</v>
      </c>
      <c r="F36" s="11" t="s">
        <v>10</v>
      </c>
      <c r="G36" s="12">
        <v>95</v>
      </c>
      <c r="H36" s="13">
        <v>13553821</v>
      </c>
      <c r="I36" s="13">
        <v>460</v>
      </c>
    </row>
    <row r="37" spans="1:9" s="4" customFormat="1" ht="12.75" x14ac:dyDescent="0.2">
      <c r="A37" s="11" t="s">
        <v>213</v>
      </c>
      <c r="B37" s="11" t="s">
        <v>213</v>
      </c>
      <c r="C37" s="11" t="s">
        <v>95</v>
      </c>
      <c r="D37" s="11" t="s">
        <v>72</v>
      </c>
      <c r="E37" s="15">
        <v>23</v>
      </c>
      <c r="F37" s="11" t="s">
        <v>10</v>
      </c>
      <c r="G37" s="12">
        <v>95</v>
      </c>
      <c r="H37" s="13">
        <v>2247822</v>
      </c>
      <c r="I37" s="13">
        <v>399</v>
      </c>
    </row>
    <row r="38" spans="1:9" s="4" customFormat="1" ht="12.75" x14ac:dyDescent="0.2">
      <c r="A38" s="11" t="s">
        <v>123</v>
      </c>
      <c r="B38" s="11" t="s">
        <v>132</v>
      </c>
      <c r="C38" s="11" t="s">
        <v>136</v>
      </c>
      <c r="D38" s="11" t="s">
        <v>38</v>
      </c>
      <c r="E38" s="15">
        <v>7</v>
      </c>
      <c r="F38" s="11" t="s">
        <v>10</v>
      </c>
      <c r="G38" s="12">
        <v>96</v>
      </c>
      <c r="H38" s="13">
        <v>986523</v>
      </c>
      <c r="I38" s="13">
        <v>397</v>
      </c>
    </row>
    <row r="39" spans="1:9" s="4" customFormat="1" ht="12.75" x14ac:dyDescent="0.2">
      <c r="A39" s="11" t="s">
        <v>123</v>
      </c>
      <c r="B39" s="11" t="s">
        <v>141</v>
      </c>
      <c r="C39" s="11" t="s">
        <v>95</v>
      </c>
      <c r="D39" s="11" t="s">
        <v>38</v>
      </c>
      <c r="E39" s="15">
        <v>183</v>
      </c>
      <c r="F39" s="11" t="s">
        <v>10</v>
      </c>
      <c r="G39" s="12">
        <v>98</v>
      </c>
      <c r="H39" s="13">
        <v>23708080</v>
      </c>
      <c r="I39" s="13">
        <v>357</v>
      </c>
    </row>
    <row r="40" spans="1:9" s="4" customFormat="1" ht="12.75" x14ac:dyDescent="0.2">
      <c r="A40" s="11" t="s">
        <v>213</v>
      </c>
      <c r="B40" s="11" t="s">
        <v>213</v>
      </c>
      <c r="C40" s="11" t="s">
        <v>136</v>
      </c>
      <c r="D40" s="11" t="s">
        <v>72</v>
      </c>
      <c r="E40" s="15">
        <v>55</v>
      </c>
      <c r="F40" s="11" t="s">
        <v>10</v>
      </c>
      <c r="G40" s="12">
        <v>98</v>
      </c>
      <c r="H40" s="13">
        <v>7647467</v>
      </c>
      <c r="I40" s="13">
        <v>356</v>
      </c>
    </row>
    <row r="41" spans="1:9" s="4" customFormat="1" ht="38.25" x14ac:dyDescent="0.2">
      <c r="A41" s="10" t="s">
        <v>199</v>
      </c>
      <c r="B41" s="11" t="s">
        <v>196</v>
      </c>
      <c r="C41" s="11" t="s">
        <v>136</v>
      </c>
      <c r="D41" s="11" t="s">
        <v>202</v>
      </c>
      <c r="E41" s="15">
        <v>35</v>
      </c>
      <c r="F41" s="11" t="s">
        <v>10</v>
      </c>
      <c r="G41" s="12">
        <v>98</v>
      </c>
      <c r="H41" s="13">
        <v>4468596</v>
      </c>
      <c r="I41" s="13">
        <v>351</v>
      </c>
    </row>
    <row r="42" spans="1:9" s="4" customFormat="1" ht="38.25" x14ac:dyDescent="0.2">
      <c r="A42" s="10" t="s">
        <v>199</v>
      </c>
      <c r="B42" s="11" t="s">
        <v>196</v>
      </c>
      <c r="C42" s="11" t="s">
        <v>95</v>
      </c>
      <c r="D42" s="11" t="s">
        <v>202</v>
      </c>
      <c r="E42" s="15">
        <v>95</v>
      </c>
      <c r="F42" s="11" t="s">
        <v>10</v>
      </c>
      <c r="G42" s="12">
        <v>98</v>
      </c>
      <c r="H42" s="13">
        <v>12129048</v>
      </c>
      <c r="I42" s="13">
        <v>351</v>
      </c>
    </row>
    <row r="43" spans="1:9" s="4" customFormat="1" ht="12.75" x14ac:dyDescent="0.2">
      <c r="A43" s="11" t="s">
        <v>123</v>
      </c>
      <c r="B43" s="11" t="s">
        <v>133</v>
      </c>
      <c r="C43" s="11" t="s">
        <v>136</v>
      </c>
      <c r="D43" s="11" t="s">
        <v>38</v>
      </c>
      <c r="E43" s="15">
        <v>104</v>
      </c>
      <c r="F43" s="11" t="s">
        <v>10</v>
      </c>
      <c r="G43" s="12">
        <v>96</v>
      </c>
      <c r="H43" s="13">
        <v>12031531</v>
      </c>
      <c r="I43" s="13">
        <v>326</v>
      </c>
    </row>
    <row r="44" spans="1:9" s="4" customFormat="1" ht="25.5" x14ac:dyDescent="0.2">
      <c r="A44" s="11" t="s">
        <v>203</v>
      </c>
      <c r="B44" s="10" t="s">
        <v>214</v>
      </c>
      <c r="C44" s="11" t="s">
        <v>95</v>
      </c>
      <c r="D44" s="11" t="s">
        <v>222</v>
      </c>
      <c r="E44" s="15">
        <v>19</v>
      </c>
      <c r="F44" s="11" t="s">
        <v>10</v>
      </c>
      <c r="G44" s="12">
        <v>95</v>
      </c>
      <c r="H44" s="13">
        <v>3764836</v>
      </c>
      <c r="I44" s="13">
        <v>291</v>
      </c>
    </row>
    <row r="45" spans="1:9" s="4" customFormat="1" ht="12.75" x14ac:dyDescent="0.2">
      <c r="A45" s="11" t="s">
        <v>88</v>
      </c>
      <c r="B45" s="11" t="s">
        <v>93</v>
      </c>
      <c r="C45" s="11" t="s">
        <v>95</v>
      </c>
      <c r="D45" s="11" t="s">
        <v>74</v>
      </c>
      <c r="E45" s="15">
        <v>16</v>
      </c>
      <c r="F45" s="11" t="s">
        <v>10</v>
      </c>
      <c r="G45" s="12">
        <v>95</v>
      </c>
      <c r="H45" s="13">
        <v>1482658</v>
      </c>
      <c r="I45" s="13">
        <v>285</v>
      </c>
    </row>
    <row r="46" spans="1:9" s="4" customFormat="1" ht="12.75" x14ac:dyDescent="0.2">
      <c r="A46" s="11" t="s">
        <v>175</v>
      </c>
      <c r="B46" s="11" t="s">
        <v>175</v>
      </c>
      <c r="C46" s="11" t="s">
        <v>95</v>
      </c>
      <c r="D46" s="11" t="s">
        <v>38</v>
      </c>
      <c r="E46" s="15">
        <v>70</v>
      </c>
      <c r="F46" s="11" t="s">
        <v>10</v>
      </c>
      <c r="G46" s="12">
        <v>98</v>
      </c>
      <c r="H46" s="13">
        <v>7137110</v>
      </c>
      <c r="I46" s="13">
        <v>285</v>
      </c>
    </row>
    <row r="47" spans="1:9" s="4" customFormat="1" ht="12.75" x14ac:dyDescent="0.2">
      <c r="E47" s="16"/>
      <c r="G47" s="6"/>
      <c r="H47" s="9"/>
      <c r="I47" s="9"/>
    </row>
    <row r="48" spans="1:9" s="3" customFormat="1" ht="47.25" x14ac:dyDescent="0.25">
      <c r="A48" s="17" t="s">
        <v>2</v>
      </c>
      <c r="B48" s="17" t="s">
        <v>3</v>
      </c>
      <c r="C48" s="17" t="s">
        <v>4</v>
      </c>
      <c r="D48" s="17" t="s">
        <v>5</v>
      </c>
      <c r="E48" s="18" t="s">
        <v>13</v>
      </c>
      <c r="F48" s="17" t="s">
        <v>7</v>
      </c>
      <c r="G48" s="19" t="s">
        <v>14</v>
      </c>
      <c r="H48" s="20" t="s">
        <v>15</v>
      </c>
      <c r="I48" s="20" t="s">
        <v>1</v>
      </c>
    </row>
    <row r="49" spans="1:9" ht="15.75" x14ac:dyDescent="0.25">
      <c r="A49" s="51" t="s">
        <v>240</v>
      </c>
      <c r="B49" s="51"/>
      <c r="C49" s="51"/>
      <c r="D49" s="51"/>
      <c r="E49" s="51"/>
      <c r="F49" s="51"/>
      <c r="G49" s="51"/>
      <c r="H49" s="51"/>
      <c r="I49" s="51"/>
    </row>
    <row r="50" spans="1:9" s="4" customFormat="1" ht="25.5" x14ac:dyDescent="0.2">
      <c r="A50" s="10" t="s">
        <v>247</v>
      </c>
      <c r="B50" s="10" t="s">
        <v>261</v>
      </c>
      <c r="C50" s="11" t="s">
        <v>95</v>
      </c>
      <c r="D50" s="11" t="s">
        <v>21</v>
      </c>
      <c r="E50" s="15">
        <v>31</v>
      </c>
      <c r="F50" s="11" t="s">
        <v>10</v>
      </c>
      <c r="G50" s="12">
        <v>98</v>
      </c>
      <c r="H50" s="13">
        <v>8981151</v>
      </c>
      <c r="I50" s="13">
        <v>810</v>
      </c>
    </row>
    <row r="51" spans="1:9" s="4" customFormat="1" ht="12.75" x14ac:dyDescent="0.2">
      <c r="E51" s="16"/>
      <c r="G51" s="6"/>
      <c r="H51" s="9"/>
      <c r="I51" s="9"/>
    </row>
    <row r="52" spans="1:9" s="4" customFormat="1" ht="12.75" x14ac:dyDescent="0.2">
      <c r="E52" s="16"/>
      <c r="G52" s="6"/>
      <c r="H52" s="9"/>
      <c r="I52" s="9"/>
    </row>
    <row r="53" spans="1:9" s="3" customFormat="1" ht="47.25" x14ac:dyDescent="0.25">
      <c r="A53" s="17" t="s">
        <v>2</v>
      </c>
      <c r="B53" s="17" t="s">
        <v>3</v>
      </c>
      <c r="C53" s="17" t="s">
        <v>4</v>
      </c>
      <c r="D53" s="17" t="s">
        <v>5</v>
      </c>
      <c r="E53" s="18" t="s">
        <v>13</v>
      </c>
      <c r="F53" s="17" t="s">
        <v>7</v>
      </c>
      <c r="G53" s="19" t="s">
        <v>14</v>
      </c>
      <c r="H53" s="20" t="s">
        <v>15</v>
      </c>
      <c r="I53" s="20" t="s">
        <v>1</v>
      </c>
    </row>
    <row r="54" spans="1:9" ht="15.75" x14ac:dyDescent="0.25">
      <c r="A54" s="51" t="s">
        <v>265</v>
      </c>
      <c r="B54" s="51"/>
      <c r="C54" s="51"/>
      <c r="D54" s="51"/>
      <c r="E54" s="51"/>
      <c r="F54" s="51"/>
      <c r="G54" s="51"/>
      <c r="H54" s="51"/>
      <c r="I54" s="51"/>
    </row>
    <row r="55" spans="1:9" s="4" customFormat="1" ht="25.5" x14ac:dyDescent="0.2">
      <c r="A55" s="11" t="s">
        <v>273</v>
      </c>
      <c r="B55" s="10" t="s">
        <v>281</v>
      </c>
      <c r="C55" s="11" t="s">
        <v>95</v>
      </c>
      <c r="D55" s="11" t="s">
        <v>21</v>
      </c>
      <c r="E55" s="15">
        <v>6</v>
      </c>
      <c r="F55" s="11" t="s">
        <v>10</v>
      </c>
      <c r="G55" s="12">
        <v>95</v>
      </c>
      <c r="H55" s="13">
        <v>1058271</v>
      </c>
      <c r="I55" s="13">
        <v>509</v>
      </c>
    </row>
    <row r="56" spans="1:9" s="4" customFormat="1" ht="25.5" x14ac:dyDescent="0.2">
      <c r="A56" s="11" t="s">
        <v>295</v>
      </c>
      <c r="B56" s="10" t="s">
        <v>292</v>
      </c>
      <c r="C56" s="11" t="s">
        <v>95</v>
      </c>
      <c r="D56" s="11" t="s">
        <v>21</v>
      </c>
      <c r="E56" s="15">
        <v>15</v>
      </c>
      <c r="F56" s="11" t="s">
        <v>10</v>
      </c>
      <c r="G56" s="12">
        <v>95</v>
      </c>
      <c r="H56" s="13">
        <v>2365404</v>
      </c>
      <c r="I56" s="13">
        <v>455</v>
      </c>
    </row>
    <row r="57" spans="1:9" s="4" customFormat="1" ht="25.5" x14ac:dyDescent="0.2">
      <c r="A57" s="11" t="s">
        <v>296</v>
      </c>
      <c r="B57" s="10" t="s">
        <v>293</v>
      </c>
      <c r="C57" s="11" t="s">
        <v>95</v>
      </c>
      <c r="D57" s="11" t="s">
        <v>21</v>
      </c>
      <c r="E57" s="15">
        <v>17</v>
      </c>
      <c r="F57" s="11" t="s">
        <v>10</v>
      </c>
      <c r="G57" s="12">
        <v>98</v>
      </c>
      <c r="H57" s="13">
        <v>2755000</v>
      </c>
      <c r="I57" s="13">
        <v>453</v>
      </c>
    </row>
    <row r="58" spans="1:9" s="4" customFormat="1" ht="25.5" x14ac:dyDescent="0.2">
      <c r="A58" s="11" t="s">
        <v>311</v>
      </c>
      <c r="B58" s="11" t="s">
        <v>325</v>
      </c>
      <c r="C58" s="10" t="s">
        <v>153</v>
      </c>
      <c r="D58" s="11" t="s">
        <v>12</v>
      </c>
      <c r="E58" s="15">
        <v>32</v>
      </c>
      <c r="F58" s="11" t="s">
        <v>10</v>
      </c>
      <c r="G58" s="12">
        <v>100</v>
      </c>
      <c r="H58" s="13">
        <v>1765209</v>
      </c>
      <c r="I58" s="13">
        <v>151</v>
      </c>
    </row>
    <row r="59" spans="1:9" s="4" customFormat="1" ht="12.75" x14ac:dyDescent="0.2">
      <c r="E59" s="16"/>
      <c r="G59" s="6"/>
      <c r="H59" s="9"/>
      <c r="I59" s="9"/>
    </row>
    <row r="60" spans="1:9" s="3" customFormat="1" ht="47.25" x14ac:dyDescent="0.25">
      <c r="A60" s="17" t="s">
        <v>2</v>
      </c>
      <c r="B60" s="17" t="s">
        <v>3</v>
      </c>
      <c r="C60" s="17" t="s">
        <v>4</v>
      </c>
      <c r="D60" s="17" t="s">
        <v>5</v>
      </c>
      <c r="E60" s="18" t="s">
        <v>13</v>
      </c>
      <c r="F60" s="17" t="s">
        <v>7</v>
      </c>
      <c r="G60" s="19" t="s">
        <v>14</v>
      </c>
      <c r="H60" s="20" t="s">
        <v>15</v>
      </c>
      <c r="I60" s="20" t="s">
        <v>1</v>
      </c>
    </row>
    <row r="61" spans="1:9" ht="15.75" x14ac:dyDescent="0.25">
      <c r="A61" s="51" t="s">
        <v>329</v>
      </c>
      <c r="B61" s="51"/>
      <c r="C61" s="51"/>
      <c r="D61" s="51"/>
      <c r="E61" s="51"/>
      <c r="F61" s="51"/>
      <c r="G61" s="51"/>
      <c r="H61" s="51"/>
      <c r="I61" s="51"/>
    </row>
    <row r="62" spans="1:9" s="4" customFormat="1" ht="12.75" x14ac:dyDescent="0.2">
      <c r="E62" s="16"/>
      <c r="G62" s="6"/>
      <c r="H62" s="9"/>
      <c r="I62" s="9"/>
    </row>
    <row r="63" spans="1:9" s="3" customFormat="1" ht="47.25" x14ac:dyDescent="0.25">
      <c r="A63" s="17" t="s">
        <v>2</v>
      </c>
      <c r="B63" s="17" t="s">
        <v>3</v>
      </c>
      <c r="C63" s="17" t="s">
        <v>4</v>
      </c>
      <c r="D63" s="17" t="s">
        <v>5</v>
      </c>
      <c r="E63" s="18" t="s">
        <v>13</v>
      </c>
      <c r="F63" s="17" t="s">
        <v>7</v>
      </c>
      <c r="G63" s="19" t="s">
        <v>14</v>
      </c>
      <c r="H63" s="20" t="s">
        <v>15</v>
      </c>
      <c r="I63" s="20" t="s">
        <v>1</v>
      </c>
    </row>
    <row r="64" spans="1:9" ht="15.75" x14ac:dyDescent="0.25">
      <c r="A64" s="51" t="s">
        <v>341</v>
      </c>
      <c r="B64" s="51"/>
      <c r="C64" s="51"/>
      <c r="D64" s="51"/>
      <c r="E64" s="51"/>
      <c r="F64" s="51"/>
      <c r="G64" s="51"/>
      <c r="H64" s="51"/>
      <c r="I64" s="51"/>
    </row>
    <row r="65" spans="1:9" s="4" customFormat="1" ht="12.75" x14ac:dyDescent="0.2">
      <c r="E65" s="16"/>
      <c r="G65" s="6"/>
      <c r="H65" s="9"/>
      <c r="I65" s="9"/>
    </row>
    <row r="66" spans="1:9" s="3" customFormat="1" ht="47.25" x14ac:dyDescent="0.25">
      <c r="A66" s="17" t="s">
        <v>2</v>
      </c>
      <c r="B66" s="17" t="s">
        <v>3</v>
      </c>
      <c r="C66" s="17" t="s">
        <v>4</v>
      </c>
      <c r="D66" s="17" t="s">
        <v>5</v>
      </c>
      <c r="E66" s="18" t="s">
        <v>13</v>
      </c>
      <c r="F66" s="17" t="s">
        <v>7</v>
      </c>
      <c r="G66" s="19" t="s">
        <v>14</v>
      </c>
      <c r="H66" s="20" t="s">
        <v>15</v>
      </c>
      <c r="I66" s="20" t="s">
        <v>1</v>
      </c>
    </row>
    <row r="67" spans="1:9" ht="15.75" x14ac:dyDescent="0.25">
      <c r="A67" s="51" t="s">
        <v>350</v>
      </c>
      <c r="B67" s="51"/>
      <c r="C67" s="51"/>
      <c r="D67" s="51"/>
      <c r="E67" s="51"/>
      <c r="F67" s="51"/>
      <c r="G67" s="51"/>
      <c r="H67" s="51"/>
      <c r="I67" s="51"/>
    </row>
    <row r="68" spans="1:9" s="4" customFormat="1" ht="25.5" x14ac:dyDescent="0.2">
      <c r="A68" s="10" t="s">
        <v>351</v>
      </c>
      <c r="B68" s="11" t="s">
        <v>354</v>
      </c>
      <c r="C68" s="11" t="s">
        <v>136</v>
      </c>
      <c r="D68" s="11" t="s">
        <v>74</v>
      </c>
      <c r="E68" s="15">
        <v>23</v>
      </c>
      <c r="F68" s="11" t="s">
        <v>10</v>
      </c>
      <c r="G68" s="12">
        <v>95</v>
      </c>
      <c r="H68" s="13">
        <v>3183400</v>
      </c>
      <c r="I68" s="13">
        <v>399</v>
      </c>
    </row>
    <row r="69" spans="1:9" s="4" customFormat="1" ht="12.75" x14ac:dyDescent="0.2">
      <c r="A69" s="11" t="s">
        <v>353</v>
      </c>
      <c r="B69" s="11" t="s">
        <v>354</v>
      </c>
      <c r="C69" s="11" t="s">
        <v>136</v>
      </c>
      <c r="D69" s="11" t="s">
        <v>73</v>
      </c>
      <c r="E69" s="15">
        <v>47</v>
      </c>
      <c r="F69" s="11" t="s">
        <v>10</v>
      </c>
      <c r="G69" s="12">
        <v>95</v>
      </c>
      <c r="H69" s="13">
        <v>6250000</v>
      </c>
      <c r="I69" s="13">
        <v>377</v>
      </c>
    </row>
    <row r="70" spans="1:9" s="4" customFormat="1" ht="25.5" x14ac:dyDescent="0.2">
      <c r="A70" s="10" t="s">
        <v>352</v>
      </c>
      <c r="B70" s="11" t="s">
        <v>355</v>
      </c>
      <c r="C70" s="11" t="s">
        <v>136</v>
      </c>
      <c r="D70" s="11" t="s">
        <v>202</v>
      </c>
      <c r="E70" s="15">
        <v>25</v>
      </c>
      <c r="F70" s="11" t="s">
        <v>10</v>
      </c>
      <c r="G70" s="12">
        <v>98</v>
      </c>
      <c r="H70" s="13">
        <v>2923035</v>
      </c>
      <c r="I70" s="13">
        <v>327</v>
      </c>
    </row>
    <row r="71" spans="1:9" s="4" customFormat="1" ht="12.75" x14ac:dyDescent="0.2">
      <c r="E71" s="16"/>
      <c r="G71" s="6"/>
      <c r="H71" s="9"/>
      <c r="I71" s="9"/>
    </row>
    <row r="72" spans="1:9" s="3" customFormat="1" ht="47.25" x14ac:dyDescent="0.25">
      <c r="A72" s="17" t="s">
        <v>2</v>
      </c>
      <c r="B72" s="17" t="s">
        <v>3</v>
      </c>
      <c r="C72" s="17" t="s">
        <v>4</v>
      </c>
      <c r="D72" s="17" t="s">
        <v>5</v>
      </c>
      <c r="E72" s="18" t="s">
        <v>13</v>
      </c>
      <c r="F72" s="17" t="s">
        <v>7</v>
      </c>
      <c r="G72" s="19" t="s">
        <v>14</v>
      </c>
      <c r="H72" s="20" t="s">
        <v>15</v>
      </c>
      <c r="I72" s="20" t="s">
        <v>1</v>
      </c>
    </row>
    <row r="73" spans="1:9" ht="15.75" x14ac:dyDescent="0.25">
      <c r="A73" s="51" t="s">
        <v>356</v>
      </c>
      <c r="B73" s="51"/>
      <c r="C73" s="51"/>
      <c r="D73" s="51"/>
      <c r="E73" s="51"/>
      <c r="F73" s="51"/>
      <c r="G73" s="51"/>
      <c r="H73" s="51"/>
      <c r="I73" s="51"/>
    </row>
    <row r="74" spans="1:9" s="4" customFormat="1" ht="12.75" x14ac:dyDescent="0.2">
      <c r="E74" s="16"/>
      <c r="G74" s="6"/>
      <c r="H74" s="9"/>
      <c r="I74" s="9"/>
    </row>
    <row r="75" spans="1:9" s="3" customFormat="1" ht="47.25" x14ac:dyDescent="0.25">
      <c r="A75" s="17" t="s">
        <v>2</v>
      </c>
      <c r="B75" s="17" t="s">
        <v>3</v>
      </c>
      <c r="C75" s="17" t="s">
        <v>4</v>
      </c>
      <c r="D75" s="17" t="s">
        <v>5</v>
      </c>
      <c r="E75" s="18" t="s">
        <v>13</v>
      </c>
      <c r="F75" s="17" t="s">
        <v>7</v>
      </c>
      <c r="G75" s="19" t="s">
        <v>14</v>
      </c>
      <c r="H75" s="20" t="s">
        <v>15</v>
      </c>
      <c r="I75" s="20" t="s">
        <v>1</v>
      </c>
    </row>
    <row r="76" spans="1:9" ht="15.75" x14ac:dyDescent="0.25">
      <c r="A76" s="51" t="s">
        <v>362</v>
      </c>
      <c r="B76" s="51"/>
      <c r="C76" s="51"/>
      <c r="D76" s="51"/>
      <c r="E76" s="51"/>
      <c r="F76" s="51"/>
      <c r="G76" s="51"/>
      <c r="H76" s="51"/>
      <c r="I76" s="51"/>
    </row>
    <row r="77" spans="1:9" s="4" customFormat="1" ht="12.75" x14ac:dyDescent="0.2">
      <c r="E77" s="16"/>
      <c r="G77" s="6"/>
      <c r="H77" s="9"/>
      <c r="I77" s="9"/>
    </row>
    <row r="78" spans="1:9" s="4" customFormat="1" ht="12.75" x14ac:dyDescent="0.2">
      <c r="C78" s="4" t="s">
        <v>6</v>
      </c>
      <c r="E78" s="16"/>
      <c r="G78" s="6"/>
      <c r="H78" s="9"/>
      <c r="I78" s="9"/>
    </row>
    <row r="79" spans="1:9" s="4" customFormat="1" ht="12.75" x14ac:dyDescent="0.2">
      <c r="A79" s="4" t="str">
        <f>A6</f>
        <v>Rådgivningsydelser - lovhjemlet objektiv finansiering</v>
      </c>
      <c r="C79" s="4">
        <v>2</v>
      </c>
      <c r="E79" s="16"/>
      <c r="G79" s="6"/>
      <c r="H79" s="9"/>
      <c r="I79" s="9"/>
    </row>
    <row r="80" spans="1:9" s="4" customFormat="1" ht="12.75" x14ac:dyDescent="0.2">
      <c r="A80" s="4" t="str">
        <f>A12</f>
        <v>Handicappede Børn og Unge, inklusiv sindslidelse</v>
      </c>
      <c r="C80" s="4">
        <v>12</v>
      </c>
      <c r="E80" s="16"/>
      <c r="G80" s="6"/>
      <c r="H80" s="9"/>
      <c r="I80" s="9"/>
    </row>
    <row r="81" spans="1:9" s="4" customFormat="1" ht="12.75" x14ac:dyDescent="0.2">
      <c r="A81" s="4" t="str">
        <f>A27</f>
        <v>Psykisk handicappede (udviklingshæmmede) inkl. Autismeområdet</v>
      </c>
      <c r="C81" s="4">
        <v>19</v>
      </c>
      <c r="E81" s="16"/>
      <c r="G81" s="6"/>
      <c r="H81" s="9"/>
      <c r="I81" s="9"/>
    </row>
    <row r="82" spans="1:9" s="4" customFormat="1" ht="12.75" x14ac:dyDescent="0.2">
      <c r="A82" s="4" t="str">
        <f>A49</f>
        <v>Fysisk handicappede inkl. Hjerneskade</v>
      </c>
      <c r="C82" s="4">
        <v>1</v>
      </c>
      <c r="E82" s="16"/>
      <c r="G82" s="6"/>
      <c r="H82" s="9"/>
      <c r="I82" s="9"/>
    </row>
    <row r="83" spans="1:9" s="4" customFormat="1" ht="12.75" x14ac:dyDescent="0.2">
      <c r="A83" s="4" t="str">
        <f>A54</f>
        <v>Sindslidelse</v>
      </c>
      <c r="C83" s="4">
        <v>4</v>
      </c>
      <c r="E83" s="16"/>
      <c r="G83" s="6"/>
      <c r="H83" s="9"/>
      <c r="I83" s="9"/>
    </row>
    <row r="84" spans="1:9" s="4" customFormat="1" ht="12.75" x14ac:dyDescent="0.2">
      <c r="A84" s="4" t="str">
        <f>A61</f>
        <v>Hjemløse/forsorgsområdet</v>
      </c>
      <c r="C84" s="4">
        <v>0</v>
      </c>
      <c r="E84" s="16"/>
      <c r="G84" s="6"/>
      <c r="H84" s="9"/>
      <c r="I84" s="9"/>
    </row>
    <row r="85" spans="1:9" s="4" customFormat="1" ht="12.75" x14ac:dyDescent="0.2">
      <c r="A85" s="4" t="str">
        <f>A64</f>
        <v>Voldsramte kvinder/krisecentre</v>
      </c>
      <c r="C85" s="4">
        <v>0</v>
      </c>
      <c r="E85" s="16"/>
      <c r="G85" s="6"/>
      <c r="H85" s="9"/>
      <c r="I85" s="9"/>
    </row>
    <row r="86" spans="1:9" s="4" customFormat="1" ht="12.75" x14ac:dyDescent="0.2">
      <c r="A86" s="4" t="str">
        <f>A67</f>
        <v>Beskyttet beskæftigelse på revalideringstilbud</v>
      </c>
      <c r="C86" s="4">
        <v>3</v>
      </c>
      <c r="E86" s="16"/>
      <c r="G86" s="6"/>
      <c r="H86" s="9"/>
      <c r="I86" s="9"/>
    </row>
    <row r="87" spans="1:9" s="4" customFormat="1" ht="12.75" x14ac:dyDescent="0.2">
      <c r="A87" s="4" t="str">
        <f>A73</f>
        <v>Alkohol- og metadonmisbrugere</v>
      </c>
      <c r="C87" s="4">
        <v>0</v>
      </c>
      <c r="E87" s="16"/>
      <c r="G87" s="6"/>
      <c r="H87" s="9"/>
      <c r="I87" s="9"/>
    </row>
    <row r="88" spans="1:9" s="4" customFormat="1" ht="12.75" x14ac:dyDescent="0.2">
      <c r="A88" s="4" t="str">
        <f>A76</f>
        <v>Udsatte Børn og Unge</v>
      </c>
      <c r="C88" s="4">
        <v>0</v>
      </c>
      <c r="E88" s="16"/>
      <c r="G88" s="6"/>
      <c r="H88" s="9"/>
      <c r="I88" s="9"/>
    </row>
    <row r="89" spans="1:9" s="4" customFormat="1" ht="12.75" x14ac:dyDescent="0.2">
      <c r="C89" s="28">
        <f>SUM(C79:C88)</f>
        <v>41</v>
      </c>
      <c r="E89" s="16"/>
      <c r="G89" s="6"/>
      <c r="H89" s="9"/>
      <c r="I89" s="9"/>
    </row>
    <row r="90" spans="1:9" s="4" customFormat="1" ht="12.75" x14ac:dyDescent="0.2">
      <c r="E90" s="16"/>
      <c r="G90" s="6"/>
      <c r="H90" s="9"/>
      <c r="I90" s="9"/>
    </row>
    <row r="91" spans="1:9" s="4" customFormat="1" ht="12.75" x14ac:dyDescent="0.2">
      <c r="E91" s="16"/>
      <c r="G91" s="6"/>
      <c r="H91" s="9"/>
      <c r="I91" s="9"/>
    </row>
    <row r="92" spans="1:9" s="4" customFormat="1" ht="12.75" x14ac:dyDescent="0.2">
      <c r="E92" s="16"/>
      <c r="G92" s="6"/>
      <c r="H92" s="9"/>
      <c r="I92" s="9"/>
    </row>
    <row r="93" spans="1:9" s="4" customFormat="1" ht="12.75" x14ac:dyDescent="0.2">
      <c r="E93" s="16"/>
      <c r="G93" s="6"/>
      <c r="H93" s="9"/>
      <c r="I93" s="9"/>
    </row>
    <row r="94" spans="1:9" s="4" customFormat="1" ht="12.75" x14ac:dyDescent="0.2">
      <c r="E94" s="16"/>
      <c r="G94" s="6"/>
      <c r="H94" s="9"/>
      <c r="I94" s="9"/>
    </row>
    <row r="95" spans="1:9" s="4" customFormat="1" ht="12.75" x14ac:dyDescent="0.2">
      <c r="E95" s="16"/>
      <c r="G95" s="6"/>
      <c r="H95" s="9"/>
      <c r="I95" s="9"/>
    </row>
    <row r="96" spans="1:9" s="4" customFormat="1" ht="12.75" x14ac:dyDescent="0.2">
      <c r="E96" s="16"/>
      <c r="G96" s="6"/>
      <c r="H96" s="9"/>
      <c r="I96" s="9"/>
    </row>
    <row r="97" spans="5:9" s="4" customFormat="1" ht="12.75" x14ac:dyDescent="0.2">
      <c r="E97" s="16"/>
      <c r="G97" s="6"/>
      <c r="H97" s="9"/>
      <c r="I97" s="9"/>
    </row>
    <row r="98" spans="5:9" s="4" customFormat="1" ht="12.75" x14ac:dyDescent="0.2">
      <c r="E98" s="16"/>
      <c r="G98" s="6"/>
      <c r="H98" s="9"/>
      <c r="I98" s="9"/>
    </row>
    <row r="99" spans="5:9" s="4" customFormat="1" ht="12.75" x14ac:dyDescent="0.2">
      <c r="E99" s="16"/>
      <c r="G99" s="6"/>
      <c r="H99" s="9"/>
      <c r="I99" s="9"/>
    </row>
    <row r="100" spans="5:9" s="4" customFormat="1" ht="12.75" x14ac:dyDescent="0.2">
      <c r="E100" s="16"/>
      <c r="G100" s="6"/>
      <c r="H100" s="9"/>
      <c r="I100" s="9"/>
    </row>
    <row r="101" spans="5:9" s="4" customFormat="1" ht="12.75" x14ac:dyDescent="0.2">
      <c r="E101" s="16"/>
      <c r="G101" s="6"/>
      <c r="H101" s="9"/>
      <c r="I101" s="9"/>
    </row>
    <row r="102" spans="5:9" s="4" customFormat="1" ht="12.75" x14ac:dyDescent="0.2">
      <c r="E102" s="16"/>
      <c r="G102" s="6"/>
      <c r="H102" s="9"/>
      <c r="I102" s="9"/>
    </row>
    <row r="103" spans="5:9" s="4" customFormat="1" ht="12.75" x14ac:dyDescent="0.2">
      <c r="E103" s="16"/>
      <c r="G103" s="6"/>
      <c r="H103" s="9"/>
      <c r="I103" s="9"/>
    </row>
    <row r="104" spans="5:9" s="4" customFormat="1" ht="12.75" x14ac:dyDescent="0.2">
      <c r="E104" s="16"/>
      <c r="G104" s="6"/>
      <c r="H104" s="9"/>
      <c r="I104" s="9"/>
    </row>
    <row r="105" spans="5:9" s="4" customFormat="1" ht="12.75" x14ac:dyDescent="0.2">
      <c r="E105" s="16"/>
      <c r="G105" s="6"/>
      <c r="H105" s="9"/>
      <c r="I105" s="9"/>
    </row>
    <row r="106" spans="5:9" s="4" customFormat="1" ht="12.75" x14ac:dyDescent="0.2">
      <c r="E106" s="16"/>
      <c r="G106" s="6"/>
      <c r="H106" s="9"/>
      <c r="I106" s="9"/>
    </row>
    <row r="107" spans="5:9" s="4" customFormat="1" ht="12.75" x14ac:dyDescent="0.2">
      <c r="E107" s="16"/>
      <c r="G107" s="6"/>
      <c r="H107" s="9"/>
      <c r="I107" s="9"/>
    </row>
    <row r="108" spans="5:9" s="4" customFormat="1" ht="12.75" x14ac:dyDescent="0.2">
      <c r="E108" s="16"/>
      <c r="G108" s="6"/>
      <c r="H108" s="9"/>
      <c r="I108" s="9"/>
    </row>
    <row r="109" spans="5:9" s="4" customFormat="1" ht="12.75" x14ac:dyDescent="0.2">
      <c r="E109" s="16"/>
      <c r="G109" s="6"/>
      <c r="H109" s="9"/>
      <c r="I109" s="9"/>
    </row>
    <row r="110" spans="5:9" s="4" customFormat="1" ht="12.75" x14ac:dyDescent="0.2">
      <c r="E110" s="16"/>
      <c r="G110" s="6"/>
      <c r="H110" s="9"/>
      <c r="I110" s="9"/>
    </row>
    <row r="111" spans="5:9" s="4" customFormat="1" ht="12.75" x14ac:dyDescent="0.2">
      <c r="E111" s="16"/>
      <c r="G111" s="6"/>
      <c r="H111" s="9"/>
      <c r="I111" s="9"/>
    </row>
    <row r="112" spans="5:9" s="4" customFormat="1" ht="12.75" x14ac:dyDescent="0.2">
      <c r="E112" s="16"/>
      <c r="G112" s="6"/>
      <c r="H112" s="9"/>
      <c r="I112" s="9"/>
    </row>
    <row r="113" spans="5:9" s="4" customFormat="1" ht="12.75" x14ac:dyDescent="0.2">
      <c r="E113" s="16"/>
      <c r="G113" s="6"/>
      <c r="H113" s="9"/>
      <c r="I113" s="9"/>
    </row>
    <row r="114" spans="5:9" s="4" customFormat="1" ht="12.75" x14ac:dyDescent="0.2">
      <c r="E114" s="16"/>
      <c r="G114" s="6"/>
      <c r="H114" s="9"/>
      <c r="I114" s="9"/>
    </row>
    <row r="115" spans="5:9" s="4" customFormat="1" ht="12.75" x14ac:dyDescent="0.2">
      <c r="E115" s="16"/>
      <c r="G115" s="6"/>
      <c r="H115" s="9"/>
      <c r="I115" s="9"/>
    </row>
    <row r="116" spans="5:9" s="4" customFormat="1" ht="12.75" x14ac:dyDescent="0.2">
      <c r="E116" s="16"/>
      <c r="G116" s="6"/>
      <c r="H116" s="9"/>
      <c r="I116" s="9"/>
    </row>
    <row r="117" spans="5:9" s="4" customFormat="1" ht="12.75" x14ac:dyDescent="0.2">
      <c r="E117" s="16"/>
      <c r="G117" s="6"/>
      <c r="H117" s="9"/>
      <c r="I117" s="9"/>
    </row>
    <row r="118" spans="5:9" s="4" customFormat="1" ht="12.75" x14ac:dyDescent="0.2">
      <c r="E118" s="16"/>
      <c r="G118" s="6"/>
      <c r="H118" s="9"/>
      <c r="I118" s="9"/>
    </row>
    <row r="119" spans="5:9" s="4" customFormat="1" ht="12.75" x14ac:dyDescent="0.2">
      <c r="E119" s="16"/>
      <c r="G119" s="6"/>
      <c r="H119" s="9"/>
      <c r="I119" s="9"/>
    </row>
    <row r="120" spans="5:9" s="4" customFormat="1" ht="12.75" x14ac:dyDescent="0.2">
      <c r="E120" s="16"/>
      <c r="G120" s="6"/>
      <c r="H120" s="9"/>
      <c r="I120" s="9"/>
    </row>
    <row r="121" spans="5:9" s="4" customFormat="1" ht="12.75" x14ac:dyDescent="0.2">
      <c r="E121" s="16"/>
      <c r="G121" s="6"/>
      <c r="H121" s="9"/>
      <c r="I121" s="9"/>
    </row>
    <row r="122" spans="5:9" s="4" customFormat="1" ht="12.75" x14ac:dyDescent="0.2">
      <c r="E122" s="16"/>
      <c r="G122" s="6"/>
      <c r="H122" s="9"/>
      <c r="I122" s="9"/>
    </row>
    <row r="123" spans="5:9" s="4" customFormat="1" ht="12.75" x14ac:dyDescent="0.2">
      <c r="E123" s="16"/>
      <c r="G123" s="6"/>
      <c r="H123" s="9"/>
      <c r="I123" s="9"/>
    </row>
    <row r="124" spans="5:9" s="4" customFormat="1" ht="12.75" x14ac:dyDescent="0.2">
      <c r="E124" s="16"/>
      <c r="G124" s="6"/>
      <c r="H124" s="9"/>
      <c r="I124" s="9"/>
    </row>
    <row r="125" spans="5:9" s="4" customFormat="1" ht="12.75" x14ac:dyDescent="0.2">
      <c r="E125" s="16"/>
      <c r="G125" s="6"/>
      <c r="H125" s="9"/>
      <c r="I125" s="9"/>
    </row>
    <row r="126" spans="5:9" s="4" customFormat="1" ht="12.75" x14ac:dyDescent="0.2">
      <c r="E126" s="16"/>
      <c r="G126" s="6"/>
      <c r="H126" s="9"/>
      <c r="I126" s="9"/>
    </row>
    <row r="127" spans="5:9" s="4" customFormat="1" ht="12.75" x14ac:dyDescent="0.2">
      <c r="E127" s="16"/>
      <c r="G127" s="6"/>
      <c r="H127" s="9"/>
      <c r="I127" s="9"/>
    </row>
    <row r="128" spans="5:9" s="4" customFormat="1" ht="12.75" x14ac:dyDescent="0.2">
      <c r="E128" s="16"/>
      <c r="G128" s="6"/>
      <c r="H128" s="9"/>
      <c r="I128" s="9"/>
    </row>
    <row r="129" spans="5:9" s="4" customFormat="1" ht="12.75" x14ac:dyDescent="0.2">
      <c r="E129" s="16"/>
      <c r="G129" s="6"/>
      <c r="H129" s="9"/>
      <c r="I129" s="9"/>
    </row>
    <row r="130" spans="5:9" s="4" customFormat="1" ht="12.75" x14ac:dyDescent="0.2">
      <c r="E130" s="16"/>
      <c r="G130" s="6"/>
      <c r="H130" s="9"/>
      <c r="I130" s="9"/>
    </row>
    <row r="131" spans="5:9" s="4" customFormat="1" ht="12.75" x14ac:dyDescent="0.2">
      <c r="E131" s="16"/>
      <c r="G131" s="6"/>
      <c r="H131" s="9"/>
      <c r="I131" s="9"/>
    </row>
    <row r="132" spans="5:9" s="4" customFormat="1" ht="12.75" x14ac:dyDescent="0.2">
      <c r="E132" s="16"/>
      <c r="G132" s="6"/>
      <c r="H132" s="9"/>
      <c r="I132" s="9"/>
    </row>
    <row r="133" spans="5:9" s="4" customFormat="1" ht="12.75" x14ac:dyDescent="0.2">
      <c r="E133" s="16"/>
      <c r="G133" s="6"/>
      <c r="H133" s="9"/>
      <c r="I133" s="9"/>
    </row>
    <row r="134" spans="5:9" s="4" customFormat="1" ht="12.75" x14ac:dyDescent="0.2">
      <c r="E134" s="16"/>
      <c r="G134" s="6"/>
      <c r="H134" s="9"/>
      <c r="I134" s="9"/>
    </row>
    <row r="135" spans="5:9" s="4" customFormat="1" ht="12.75" x14ac:dyDescent="0.2">
      <c r="E135" s="16"/>
      <c r="G135" s="6"/>
      <c r="H135" s="9"/>
      <c r="I135" s="9"/>
    </row>
    <row r="136" spans="5:9" s="4" customFormat="1" ht="12.75" x14ac:dyDescent="0.2">
      <c r="E136" s="16"/>
      <c r="G136" s="6"/>
      <c r="H136" s="9"/>
      <c r="I136" s="9"/>
    </row>
    <row r="137" spans="5:9" s="4" customFormat="1" ht="12.75" x14ac:dyDescent="0.2">
      <c r="E137" s="16"/>
      <c r="G137" s="6"/>
      <c r="H137" s="9"/>
      <c r="I137" s="9"/>
    </row>
    <row r="138" spans="5:9" s="4" customFormat="1" ht="12.75" x14ac:dyDescent="0.2">
      <c r="E138" s="16"/>
      <c r="G138" s="6"/>
      <c r="H138" s="9"/>
      <c r="I138" s="9"/>
    </row>
    <row r="139" spans="5:9" s="4" customFormat="1" ht="12.75" x14ac:dyDescent="0.2">
      <c r="E139" s="16"/>
      <c r="G139" s="6"/>
      <c r="H139" s="9"/>
      <c r="I139" s="9"/>
    </row>
    <row r="140" spans="5:9" s="4" customFormat="1" ht="12.75" x14ac:dyDescent="0.2">
      <c r="E140" s="16"/>
      <c r="G140" s="6"/>
      <c r="H140" s="9"/>
      <c r="I140" s="9"/>
    </row>
    <row r="141" spans="5:9" s="4" customFormat="1" ht="12.75" x14ac:dyDescent="0.2">
      <c r="E141" s="16"/>
      <c r="G141" s="6"/>
      <c r="H141" s="9"/>
      <c r="I141" s="9"/>
    </row>
    <row r="142" spans="5:9" s="4" customFormat="1" ht="12.75" x14ac:dyDescent="0.2">
      <c r="E142" s="16"/>
      <c r="G142" s="6"/>
      <c r="H142" s="9"/>
      <c r="I142" s="9"/>
    </row>
    <row r="143" spans="5:9" s="4" customFormat="1" ht="12.75" x14ac:dyDescent="0.2">
      <c r="E143" s="16"/>
      <c r="G143" s="6"/>
      <c r="H143" s="9"/>
      <c r="I143" s="9"/>
    </row>
    <row r="144" spans="5:9" s="4" customFormat="1" ht="12.75" x14ac:dyDescent="0.2">
      <c r="E144" s="16"/>
      <c r="G144" s="6"/>
      <c r="H144" s="9"/>
      <c r="I144" s="9"/>
    </row>
    <row r="145" spans="5:9" s="4" customFormat="1" ht="12.75" x14ac:dyDescent="0.2">
      <c r="E145" s="16"/>
      <c r="G145" s="6"/>
      <c r="H145" s="9"/>
      <c r="I145" s="9"/>
    </row>
    <row r="146" spans="5:9" s="4" customFormat="1" ht="12.75" x14ac:dyDescent="0.2">
      <c r="E146" s="16"/>
      <c r="G146" s="6"/>
      <c r="H146" s="9"/>
      <c r="I146" s="9"/>
    </row>
    <row r="147" spans="5:9" s="4" customFormat="1" ht="12.75" x14ac:dyDescent="0.2">
      <c r="E147" s="16"/>
      <c r="G147" s="6"/>
      <c r="H147" s="9"/>
      <c r="I147" s="9"/>
    </row>
    <row r="148" spans="5:9" s="4" customFormat="1" ht="12.75" x14ac:dyDescent="0.2">
      <c r="E148" s="16"/>
      <c r="G148" s="6"/>
      <c r="H148" s="9"/>
      <c r="I148" s="9"/>
    </row>
    <row r="149" spans="5:9" s="4" customFormat="1" ht="12.75" x14ac:dyDescent="0.2">
      <c r="E149" s="16"/>
      <c r="G149" s="6"/>
      <c r="H149" s="9"/>
      <c r="I149" s="9"/>
    </row>
    <row r="150" spans="5:9" s="4" customFormat="1" ht="12.75" x14ac:dyDescent="0.2">
      <c r="E150" s="16"/>
      <c r="G150" s="6"/>
      <c r="H150" s="9"/>
      <c r="I150" s="9"/>
    </row>
    <row r="151" spans="5:9" s="4" customFormat="1" ht="12.75" x14ac:dyDescent="0.2">
      <c r="E151" s="16"/>
      <c r="G151" s="6"/>
      <c r="H151" s="9"/>
      <c r="I151" s="9"/>
    </row>
    <row r="152" spans="5:9" s="4" customFormat="1" ht="12.75" x14ac:dyDescent="0.2">
      <c r="E152" s="16"/>
      <c r="G152" s="6"/>
      <c r="H152" s="9"/>
      <c r="I152" s="9"/>
    </row>
    <row r="153" spans="5:9" s="4" customFormat="1" ht="12.75" x14ac:dyDescent="0.2">
      <c r="E153" s="16"/>
      <c r="G153" s="6"/>
      <c r="H153" s="9"/>
      <c r="I153" s="9"/>
    </row>
    <row r="154" spans="5:9" s="4" customFormat="1" ht="12.75" x14ac:dyDescent="0.2">
      <c r="E154" s="16"/>
      <c r="G154" s="6"/>
      <c r="H154" s="9"/>
      <c r="I154" s="9"/>
    </row>
    <row r="155" spans="5:9" s="4" customFormat="1" ht="12.75" x14ac:dyDescent="0.2">
      <c r="E155" s="16"/>
      <c r="G155" s="6"/>
      <c r="H155" s="9"/>
      <c r="I155" s="9"/>
    </row>
    <row r="156" spans="5:9" s="4" customFormat="1" ht="12.75" x14ac:dyDescent="0.2">
      <c r="E156" s="16"/>
      <c r="G156" s="6"/>
      <c r="H156" s="9"/>
      <c r="I156" s="9"/>
    </row>
    <row r="157" spans="5:9" s="4" customFormat="1" ht="12.75" x14ac:dyDescent="0.2">
      <c r="E157" s="16"/>
      <c r="G157" s="6"/>
      <c r="H157" s="9"/>
      <c r="I157" s="9"/>
    </row>
    <row r="158" spans="5:9" s="4" customFormat="1" ht="12.75" x14ac:dyDescent="0.2">
      <c r="E158" s="16"/>
      <c r="G158" s="6"/>
      <c r="H158" s="9"/>
      <c r="I158" s="9"/>
    </row>
    <row r="159" spans="5:9" s="4" customFormat="1" ht="12.75" x14ac:dyDescent="0.2">
      <c r="E159" s="16"/>
      <c r="G159" s="6"/>
      <c r="H159" s="9"/>
      <c r="I159" s="9"/>
    </row>
    <row r="160" spans="5:9" s="4" customFormat="1" ht="12.75" x14ac:dyDescent="0.2">
      <c r="E160" s="16"/>
      <c r="G160" s="6"/>
      <c r="H160" s="9"/>
      <c r="I160" s="9"/>
    </row>
    <row r="161" spans="5:9" s="4" customFormat="1" ht="12.75" x14ac:dyDescent="0.2">
      <c r="E161" s="16"/>
      <c r="G161" s="6"/>
      <c r="H161" s="9"/>
      <c r="I161" s="9"/>
    </row>
    <row r="162" spans="5:9" s="4" customFormat="1" ht="12.75" x14ac:dyDescent="0.2">
      <c r="E162" s="16"/>
      <c r="G162" s="6"/>
      <c r="H162" s="9"/>
      <c r="I162" s="9"/>
    </row>
    <row r="163" spans="5:9" s="4" customFormat="1" ht="12.75" x14ac:dyDescent="0.2">
      <c r="E163" s="16"/>
      <c r="G163" s="6"/>
      <c r="H163" s="9"/>
      <c r="I163" s="9"/>
    </row>
    <row r="164" spans="5:9" s="4" customFormat="1" ht="12.75" x14ac:dyDescent="0.2">
      <c r="E164" s="16"/>
      <c r="G164" s="6"/>
      <c r="H164" s="9"/>
      <c r="I164" s="9"/>
    </row>
    <row r="165" spans="5:9" s="4" customFormat="1" ht="12.75" x14ac:dyDescent="0.2">
      <c r="E165" s="16"/>
      <c r="G165" s="6"/>
      <c r="H165" s="9"/>
      <c r="I165" s="9"/>
    </row>
    <row r="166" spans="5:9" s="4" customFormat="1" ht="12.75" x14ac:dyDescent="0.2">
      <c r="E166" s="16"/>
      <c r="G166" s="6"/>
      <c r="H166" s="9"/>
      <c r="I166" s="9"/>
    </row>
    <row r="167" spans="5:9" s="4" customFormat="1" ht="12.75" x14ac:dyDescent="0.2">
      <c r="E167" s="16"/>
      <c r="G167" s="6"/>
      <c r="H167" s="9"/>
      <c r="I167" s="9"/>
    </row>
    <row r="168" spans="5:9" s="4" customFormat="1" ht="12.75" x14ac:dyDescent="0.2">
      <c r="E168" s="16"/>
      <c r="G168" s="6"/>
      <c r="H168" s="9"/>
      <c r="I168" s="9"/>
    </row>
    <row r="169" spans="5:9" s="4" customFormat="1" ht="12.75" x14ac:dyDescent="0.2">
      <c r="E169" s="16"/>
      <c r="G169" s="6"/>
      <c r="H169" s="9"/>
      <c r="I169" s="9"/>
    </row>
    <row r="170" spans="5:9" s="4" customFormat="1" ht="12.75" x14ac:dyDescent="0.2">
      <c r="E170" s="16"/>
      <c r="G170" s="6"/>
      <c r="H170" s="9"/>
      <c r="I170" s="9"/>
    </row>
    <row r="171" spans="5:9" s="4" customFormat="1" ht="12.75" x14ac:dyDescent="0.2">
      <c r="E171" s="16"/>
      <c r="G171" s="6"/>
      <c r="H171" s="9"/>
      <c r="I171" s="9"/>
    </row>
    <row r="172" spans="5:9" s="4" customFormat="1" ht="12.75" x14ac:dyDescent="0.2">
      <c r="E172" s="16"/>
      <c r="G172" s="6"/>
      <c r="H172" s="9"/>
      <c r="I172" s="9"/>
    </row>
    <row r="173" spans="5:9" s="4" customFormat="1" ht="12.75" x14ac:dyDescent="0.2">
      <c r="E173" s="16"/>
      <c r="G173" s="6"/>
      <c r="H173" s="9"/>
      <c r="I173" s="9"/>
    </row>
    <row r="174" spans="5:9" s="4" customFormat="1" ht="12.75" x14ac:dyDescent="0.2">
      <c r="E174" s="16"/>
      <c r="G174" s="6"/>
      <c r="H174" s="9"/>
      <c r="I174" s="9"/>
    </row>
    <row r="175" spans="5:9" s="4" customFormat="1" ht="12.75" x14ac:dyDescent="0.2">
      <c r="E175" s="16"/>
      <c r="G175" s="6"/>
      <c r="H175" s="9"/>
      <c r="I175" s="9"/>
    </row>
    <row r="176" spans="5:9" s="4" customFormat="1" ht="12.75" x14ac:dyDescent="0.2">
      <c r="E176" s="16"/>
      <c r="G176" s="6"/>
      <c r="H176" s="9"/>
      <c r="I176" s="9"/>
    </row>
    <row r="177" spans="5:9" s="4" customFormat="1" ht="12.75" x14ac:dyDescent="0.2">
      <c r="E177" s="16"/>
      <c r="G177" s="6"/>
      <c r="H177" s="9"/>
      <c r="I177" s="9"/>
    </row>
    <row r="178" spans="5:9" s="4" customFormat="1" ht="12.75" x14ac:dyDescent="0.2">
      <c r="E178" s="16"/>
      <c r="G178" s="6"/>
      <c r="H178" s="9"/>
      <c r="I178" s="9"/>
    </row>
    <row r="179" spans="5:9" s="4" customFormat="1" ht="12.75" x14ac:dyDescent="0.2">
      <c r="E179" s="16"/>
      <c r="G179" s="6"/>
      <c r="H179" s="9"/>
      <c r="I179" s="9"/>
    </row>
    <row r="180" spans="5:9" s="4" customFormat="1" ht="12.75" x14ac:dyDescent="0.2">
      <c r="E180" s="16"/>
      <c r="G180" s="6"/>
      <c r="H180" s="9"/>
      <c r="I180" s="9"/>
    </row>
    <row r="181" spans="5:9" s="4" customFormat="1" ht="12.75" x14ac:dyDescent="0.2">
      <c r="E181" s="16"/>
      <c r="G181" s="6"/>
      <c r="H181" s="9"/>
      <c r="I181" s="9"/>
    </row>
    <row r="182" spans="5:9" s="4" customFormat="1" ht="12.75" x14ac:dyDescent="0.2">
      <c r="E182" s="16"/>
      <c r="G182" s="6"/>
      <c r="H182" s="9"/>
      <c r="I182" s="9"/>
    </row>
    <row r="183" spans="5:9" s="4" customFormat="1" ht="12.75" x14ac:dyDescent="0.2">
      <c r="E183" s="16"/>
      <c r="G183" s="6"/>
      <c r="H183" s="9"/>
      <c r="I183" s="9"/>
    </row>
    <row r="184" spans="5:9" s="4" customFormat="1" ht="12.75" x14ac:dyDescent="0.2">
      <c r="E184" s="16"/>
      <c r="G184" s="6"/>
      <c r="H184" s="9"/>
      <c r="I184" s="9"/>
    </row>
    <row r="185" spans="5:9" s="4" customFormat="1" ht="12.75" x14ac:dyDescent="0.2">
      <c r="E185" s="16"/>
      <c r="G185" s="6"/>
      <c r="H185" s="9"/>
      <c r="I185" s="9"/>
    </row>
    <row r="186" spans="5:9" s="4" customFormat="1" ht="12.75" x14ac:dyDescent="0.2">
      <c r="E186" s="16"/>
      <c r="G186" s="6"/>
      <c r="H186" s="9"/>
      <c r="I186" s="9"/>
    </row>
    <row r="187" spans="5:9" s="4" customFormat="1" ht="12.75" x14ac:dyDescent="0.2">
      <c r="E187" s="16"/>
      <c r="G187" s="6"/>
      <c r="H187" s="9"/>
      <c r="I187" s="9"/>
    </row>
    <row r="188" spans="5:9" s="4" customFormat="1" ht="12.75" x14ac:dyDescent="0.2">
      <c r="E188" s="16"/>
      <c r="G188" s="6"/>
      <c r="H188" s="9"/>
      <c r="I188" s="9"/>
    </row>
    <row r="189" spans="5:9" s="4" customFormat="1" ht="12.75" x14ac:dyDescent="0.2">
      <c r="E189" s="16"/>
      <c r="G189" s="6"/>
      <c r="H189" s="9"/>
      <c r="I189" s="9"/>
    </row>
    <row r="190" spans="5:9" s="4" customFormat="1" ht="12.75" x14ac:dyDescent="0.2">
      <c r="E190" s="16"/>
      <c r="G190" s="6"/>
      <c r="H190" s="9"/>
      <c r="I190" s="9"/>
    </row>
    <row r="191" spans="5:9" s="4" customFormat="1" ht="12.75" x14ac:dyDescent="0.2">
      <c r="E191" s="16"/>
      <c r="G191" s="6"/>
      <c r="H191" s="9"/>
      <c r="I191" s="9"/>
    </row>
    <row r="192" spans="5:9" s="4" customFormat="1" ht="12.75" x14ac:dyDescent="0.2">
      <c r="E192" s="16"/>
      <c r="G192" s="6"/>
      <c r="H192" s="9"/>
      <c r="I192" s="9"/>
    </row>
    <row r="193" spans="5:9" s="4" customFormat="1" ht="12.75" x14ac:dyDescent="0.2">
      <c r="E193" s="16"/>
      <c r="G193" s="6"/>
      <c r="H193" s="9"/>
      <c r="I193" s="9"/>
    </row>
    <row r="194" spans="5:9" s="4" customFormat="1" ht="12.75" x14ac:dyDescent="0.2">
      <c r="E194" s="16"/>
      <c r="G194" s="6"/>
      <c r="H194" s="9"/>
      <c r="I194" s="9"/>
    </row>
    <row r="195" spans="5:9" s="4" customFormat="1" ht="12.75" x14ac:dyDescent="0.2">
      <c r="E195" s="16"/>
      <c r="G195" s="6"/>
      <c r="H195" s="9"/>
      <c r="I195" s="9"/>
    </row>
    <row r="196" spans="5:9" s="4" customFormat="1" ht="12.75" x14ac:dyDescent="0.2">
      <c r="E196" s="16"/>
      <c r="G196" s="6"/>
      <c r="H196" s="9"/>
      <c r="I196" s="9"/>
    </row>
    <row r="197" spans="5:9" s="4" customFormat="1" ht="12.75" x14ac:dyDescent="0.2">
      <c r="E197" s="16"/>
      <c r="G197" s="6"/>
      <c r="H197" s="9"/>
      <c r="I197" s="9"/>
    </row>
    <row r="198" spans="5:9" s="4" customFormat="1" ht="12.75" x14ac:dyDescent="0.2">
      <c r="E198" s="16"/>
      <c r="G198" s="6"/>
      <c r="H198" s="9"/>
      <c r="I198" s="9"/>
    </row>
    <row r="199" spans="5:9" s="4" customFormat="1" ht="12.75" x14ac:dyDescent="0.2">
      <c r="E199" s="16"/>
      <c r="G199" s="6"/>
      <c r="H199" s="9"/>
      <c r="I199" s="9"/>
    </row>
    <row r="200" spans="5:9" s="4" customFormat="1" ht="12.75" x14ac:dyDescent="0.2">
      <c r="E200" s="16"/>
      <c r="G200" s="6"/>
      <c r="H200" s="9"/>
      <c r="I200" s="9"/>
    </row>
    <row r="201" spans="5:9" s="4" customFormat="1" ht="12.75" x14ac:dyDescent="0.2">
      <c r="E201" s="16"/>
      <c r="G201" s="6"/>
      <c r="H201" s="9"/>
      <c r="I201" s="9"/>
    </row>
    <row r="202" spans="5:9" s="4" customFormat="1" ht="12.75" x14ac:dyDescent="0.2">
      <c r="E202" s="16"/>
      <c r="G202" s="6"/>
      <c r="H202" s="9"/>
      <c r="I202" s="9"/>
    </row>
    <row r="203" spans="5:9" s="4" customFormat="1" ht="12.75" x14ac:dyDescent="0.2">
      <c r="E203" s="16"/>
      <c r="G203" s="6"/>
      <c r="H203" s="9"/>
      <c r="I203" s="9"/>
    </row>
    <row r="204" spans="5:9" s="4" customFormat="1" ht="12.75" x14ac:dyDescent="0.2">
      <c r="E204" s="16"/>
      <c r="G204" s="6"/>
      <c r="H204" s="9"/>
      <c r="I204" s="9"/>
    </row>
    <row r="205" spans="5:9" s="4" customFormat="1" ht="12.75" x14ac:dyDescent="0.2">
      <c r="E205" s="16"/>
      <c r="G205" s="6"/>
      <c r="H205" s="9"/>
      <c r="I205" s="9"/>
    </row>
    <row r="206" spans="5:9" s="4" customFormat="1" ht="12.75" x14ac:dyDescent="0.2">
      <c r="E206" s="16"/>
      <c r="G206" s="6"/>
      <c r="H206" s="9"/>
      <c r="I206" s="9"/>
    </row>
    <row r="207" spans="5:9" s="4" customFormat="1" ht="12.75" x14ac:dyDescent="0.2">
      <c r="E207" s="16"/>
      <c r="G207" s="6"/>
      <c r="H207" s="9"/>
      <c r="I207" s="9"/>
    </row>
    <row r="208" spans="5:9" s="4" customFormat="1" ht="12.75" x14ac:dyDescent="0.2">
      <c r="E208" s="16"/>
      <c r="G208" s="6"/>
      <c r="H208" s="9"/>
      <c r="I208" s="9"/>
    </row>
    <row r="209" spans="5:9" s="4" customFormat="1" ht="12.75" x14ac:dyDescent="0.2">
      <c r="E209" s="16"/>
      <c r="G209" s="6"/>
      <c r="H209" s="9"/>
      <c r="I209" s="9"/>
    </row>
    <row r="210" spans="5:9" s="4" customFormat="1" ht="12.75" x14ac:dyDescent="0.2">
      <c r="E210" s="16"/>
      <c r="G210" s="6"/>
      <c r="H210" s="9"/>
      <c r="I210" s="9"/>
    </row>
    <row r="211" spans="5:9" s="4" customFormat="1" ht="12.75" x14ac:dyDescent="0.2">
      <c r="E211" s="16"/>
      <c r="G211" s="6"/>
      <c r="H211" s="9"/>
      <c r="I211" s="9"/>
    </row>
    <row r="212" spans="5:9" s="4" customFormat="1" ht="12.75" x14ac:dyDescent="0.2">
      <c r="E212" s="16"/>
      <c r="G212" s="6"/>
      <c r="H212" s="9"/>
      <c r="I212" s="9"/>
    </row>
    <row r="213" spans="5:9" s="4" customFormat="1" ht="12.75" x14ac:dyDescent="0.2">
      <c r="E213" s="16"/>
      <c r="G213" s="6"/>
      <c r="H213" s="9"/>
      <c r="I213" s="9"/>
    </row>
    <row r="214" spans="5:9" s="4" customFormat="1" ht="12.75" x14ac:dyDescent="0.2">
      <c r="E214" s="16"/>
      <c r="G214" s="6"/>
      <c r="H214" s="9"/>
      <c r="I214" s="9"/>
    </row>
    <row r="215" spans="5:9" s="4" customFormat="1" ht="12.75" x14ac:dyDescent="0.2">
      <c r="E215" s="16"/>
      <c r="G215" s="6"/>
      <c r="H215" s="9"/>
      <c r="I215" s="9"/>
    </row>
    <row r="216" spans="5:9" s="4" customFormat="1" ht="12.75" x14ac:dyDescent="0.2">
      <c r="E216" s="16"/>
      <c r="G216" s="6"/>
      <c r="H216" s="9"/>
      <c r="I216" s="9"/>
    </row>
    <row r="217" spans="5:9" s="4" customFormat="1" ht="12.75" x14ac:dyDescent="0.2">
      <c r="E217" s="16"/>
      <c r="G217" s="6"/>
      <c r="H217" s="9"/>
      <c r="I217" s="9"/>
    </row>
    <row r="218" spans="5:9" s="4" customFormat="1" ht="12.75" x14ac:dyDescent="0.2">
      <c r="E218" s="16"/>
      <c r="G218" s="6"/>
      <c r="H218" s="9"/>
      <c r="I218" s="9"/>
    </row>
    <row r="219" spans="5:9" s="4" customFormat="1" ht="12.75" x14ac:dyDescent="0.2">
      <c r="E219" s="16"/>
      <c r="G219" s="6"/>
      <c r="H219" s="9"/>
      <c r="I219" s="9"/>
    </row>
    <row r="220" spans="5:9" s="4" customFormat="1" ht="12.75" x14ac:dyDescent="0.2">
      <c r="E220" s="16"/>
      <c r="G220" s="6"/>
      <c r="H220" s="9"/>
      <c r="I220" s="9"/>
    </row>
    <row r="221" spans="5:9" s="4" customFormat="1" ht="12.75" x14ac:dyDescent="0.2">
      <c r="E221" s="16"/>
      <c r="G221" s="6"/>
      <c r="H221" s="9"/>
      <c r="I221" s="9"/>
    </row>
    <row r="222" spans="5:9" s="4" customFormat="1" ht="12.75" x14ac:dyDescent="0.2">
      <c r="E222" s="16"/>
      <c r="G222" s="6"/>
      <c r="H222" s="9"/>
      <c r="I222" s="9"/>
    </row>
    <row r="223" spans="5:9" s="4" customFormat="1" ht="12.75" x14ac:dyDescent="0.2">
      <c r="E223" s="16"/>
      <c r="G223" s="6"/>
      <c r="H223" s="9"/>
      <c r="I223" s="9"/>
    </row>
    <row r="224" spans="5:9" s="4" customFormat="1" ht="12.75" x14ac:dyDescent="0.2">
      <c r="E224" s="16"/>
      <c r="G224" s="6"/>
      <c r="H224" s="9"/>
      <c r="I224" s="9"/>
    </row>
    <row r="225" spans="5:9" s="4" customFormat="1" ht="12.75" x14ac:dyDescent="0.2">
      <c r="E225" s="16"/>
      <c r="G225" s="6"/>
      <c r="H225" s="9"/>
      <c r="I225" s="9"/>
    </row>
    <row r="226" spans="5:9" s="4" customFormat="1" ht="12.75" x14ac:dyDescent="0.2">
      <c r="E226" s="16"/>
      <c r="G226" s="6"/>
      <c r="H226" s="9"/>
      <c r="I226" s="9"/>
    </row>
    <row r="227" spans="5:9" s="4" customFormat="1" ht="12.75" x14ac:dyDescent="0.2">
      <c r="E227" s="16"/>
      <c r="G227" s="6"/>
      <c r="H227" s="9"/>
      <c r="I227" s="9"/>
    </row>
    <row r="228" spans="5:9" s="4" customFormat="1" ht="12.75" x14ac:dyDescent="0.2">
      <c r="E228" s="16"/>
      <c r="G228" s="6"/>
      <c r="H228" s="9"/>
      <c r="I228" s="9"/>
    </row>
    <row r="229" spans="5:9" s="4" customFormat="1" ht="12.75" x14ac:dyDescent="0.2">
      <c r="E229" s="16"/>
      <c r="G229" s="6"/>
      <c r="H229" s="9"/>
      <c r="I229" s="9"/>
    </row>
    <row r="230" spans="5:9" s="4" customFormat="1" ht="12.75" x14ac:dyDescent="0.2">
      <c r="E230" s="16"/>
      <c r="G230" s="6"/>
      <c r="H230" s="9"/>
      <c r="I230" s="9"/>
    </row>
    <row r="231" spans="5:9" s="4" customFormat="1" ht="12.75" x14ac:dyDescent="0.2">
      <c r="E231" s="16"/>
      <c r="G231" s="6"/>
      <c r="H231" s="9"/>
      <c r="I231" s="9"/>
    </row>
    <row r="232" spans="5:9" s="4" customFormat="1" ht="12.75" x14ac:dyDescent="0.2">
      <c r="E232" s="16"/>
      <c r="G232" s="6"/>
      <c r="H232" s="9"/>
      <c r="I232" s="9"/>
    </row>
    <row r="233" spans="5:9" s="4" customFormat="1" ht="12.75" x14ac:dyDescent="0.2">
      <c r="E233" s="16"/>
      <c r="G233" s="6"/>
      <c r="H233" s="9"/>
      <c r="I233" s="9"/>
    </row>
    <row r="234" spans="5:9" s="4" customFormat="1" ht="12.75" x14ac:dyDescent="0.2">
      <c r="E234" s="16"/>
      <c r="G234" s="6"/>
      <c r="H234" s="9"/>
      <c r="I234" s="9"/>
    </row>
    <row r="235" spans="5:9" s="4" customFormat="1" ht="12.75" x14ac:dyDescent="0.2">
      <c r="E235" s="16"/>
      <c r="G235" s="6"/>
      <c r="H235" s="9"/>
      <c r="I235" s="9"/>
    </row>
    <row r="236" spans="5:9" s="4" customFormat="1" ht="12.75" x14ac:dyDescent="0.2">
      <c r="E236" s="16"/>
      <c r="G236" s="6"/>
      <c r="H236" s="9"/>
      <c r="I236" s="9"/>
    </row>
    <row r="237" spans="5:9" s="4" customFormat="1" ht="12.75" x14ac:dyDescent="0.2">
      <c r="E237" s="16"/>
      <c r="G237" s="6"/>
      <c r="H237" s="9"/>
      <c r="I237" s="9"/>
    </row>
    <row r="238" spans="5:9" s="4" customFormat="1" ht="12.75" x14ac:dyDescent="0.2">
      <c r="E238" s="16"/>
      <c r="G238" s="6"/>
      <c r="H238" s="9"/>
      <c r="I238" s="9"/>
    </row>
    <row r="239" spans="5:9" s="4" customFormat="1" ht="12.75" x14ac:dyDescent="0.2">
      <c r="E239" s="16"/>
      <c r="G239" s="6"/>
      <c r="H239" s="9"/>
      <c r="I239" s="9"/>
    </row>
    <row r="240" spans="5:9" s="4" customFormat="1" ht="12.75" x14ac:dyDescent="0.2">
      <c r="E240" s="16"/>
      <c r="G240" s="6"/>
      <c r="H240" s="9"/>
      <c r="I240" s="9"/>
    </row>
    <row r="241" spans="5:9" s="4" customFormat="1" ht="12.75" x14ac:dyDescent="0.2">
      <c r="E241" s="16"/>
      <c r="G241" s="6"/>
      <c r="H241" s="9"/>
      <c r="I241" s="9"/>
    </row>
    <row r="242" spans="5:9" s="4" customFormat="1" ht="12.75" x14ac:dyDescent="0.2">
      <c r="E242" s="16"/>
      <c r="G242" s="6"/>
      <c r="H242" s="9"/>
      <c r="I242" s="9"/>
    </row>
    <row r="243" spans="5:9" s="4" customFormat="1" ht="12.75" x14ac:dyDescent="0.2">
      <c r="E243" s="16"/>
      <c r="G243" s="6"/>
      <c r="H243" s="9"/>
      <c r="I243" s="9"/>
    </row>
    <row r="244" spans="5:9" s="4" customFormat="1" ht="12.75" x14ac:dyDescent="0.2">
      <c r="E244" s="16"/>
      <c r="G244" s="6"/>
      <c r="H244" s="9"/>
      <c r="I244" s="9"/>
    </row>
    <row r="245" spans="5:9" s="4" customFormat="1" ht="12.75" x14ac:dyDescent="0.2">
      <c r="E245" s="16"/>
      <c r="G245" s="6"/>
      <c r="H245" s="9"/>
      <c r="I245" s="9"/>
    </row>
    <row r="246" spans="5:9" s="4" customFormat="1" ht="12.75" x14ac:dyDescent="0.2">
      <c r="E246" s="16"/>
      <c r="G246" s="6"/>
      <c r="H246" s="9"/>
      <c r="I246" s="9"/>
    </row>
    <row r="247" spans="5:9" s="4" customFormat="1" ht="12.75" x14ac:dyDescent="0.2">
      <c r="E247" s="16"/>
      <c r="G247" s="6"/>
      <c r="H247" s="9"/>
      <c r="I247" s="9"/>
    </row>
    <row r="248" spans="5:9" s="4" customFormat="1" ht="12.75" x14ac:dyDescent="0.2">
      <c r="E248" s="16"/>
      <c r="G248" s="6"/>
      <c r="H248" s="9"/>
      <c r="I248" s="9"/>
    </row>
    <row r="249" spans="5:9" s="4" customFormat="1" ht="12.75" x14ac:dyDescent="0.2">
      <c r="E249" s="16"/>
      <c r="G249" s="6"/>
      <c r="H249" s="9"/>
      <c r="I249" s="9"/>
    </row>
    <row r="250" spans="5:9" s="4" customFormat="1" ht="12.75" x14ac:dyDescent="0.2">
      <c r="E250" s="16"/>
      <c r="G250" s="6"/>
      <c r="H250" s="9"/>
      <c r="I250" s="9"/>
    </row>
    <row r="251" spans="5:9" s="4" customFormat="1" ht="12.75" x14ac:dyDescent="0.2">
      <c r="E251" s="16"/>
      <c r="G251" s="6"/>
      <c r="H251" s="9"/>
      <c r="I251" s="9"/>
    </row>
    <row r="252" spans="5:9" s="4" customFormat="1" ht="12.75" x14ac:dyDescent="0.2">
      <c r="E252" s="16"/>
      <c r="G252" s="6"/>
      <c r="H252" s="9"/>
      <c r="I252" s="9"/>
    </row>
    <row r="253" spans="5:9" s="4" customFormat="1" ht="12.75" x14ac:dyDescent="0.2">
      <c r="E253" s="16"/>
      <c r="G253" s="6"/>
      <c r="H253" s="9"/>
      <c r="I253" s="9"/>
    </row>
    <row r="254" spans="5:9" s="4" customFormat="1" ht="12.75" x14ac:dyDescent="0.2">
      <c r="E254" s="16"/>
      <c r="G254" s="6"/>
      <c r="H254" s="9"/>
      <c r="I254" s="9"/>
    </row>
    <row r="255" spans="5:9" s="4" customFormat="1" ht="12.75" x14ac:dyDescent="0.2">
      <c r="E255" s="16"/>
      <c r="G255" s="6"/>
      <c r="H255" s="9"/>
      <c r="I255" s="9"/>
    </row>
    <row r="256" spans="5:9" s="4" customFormat="1" ht="12.75" x14ac:dyDescent="0.2">
      <c r="E256" s="16"/>
      <c r="G256" s="6"/>
      <c r="H256" s="9"/>
      <c r="I256" s="9"/>
    </row>
    <row r="257" spans="5:9" s="4" customFormat="1" x14ac:dyDescent="0.2">
      <c r="E257" s="2"/>
      <c r="G257" s="6"/>
      <c r="H257" s="9"/>
      <c r="I257" s="9"/>
    </row>
  </sheetData>
  <sortState ref="A28:I46">
    <sortCondition descending="1" ref="I28:I46"/>
  </sortState>
  <mergeCells count="10">
    <mergeCell ref="A64:I64"/>
    <mergeCell ref="A67:I67"/>
    <mergeCell ref="A73:I73"/>
    <mergeCell ref="A76:I76"/>
    <mergeCell ref="A6:I6"/>
    <mergeCell ref="A12:I12"/>
    <mergeCell ref="A27:I27"/>
    <mergeCell ref="A49:I49"/>
    <mergeCell ref="A54:I54"/>
    <mergeCell ref="A61:I61"/>
  </mergeCells>
  <pageMargins left="0.70866141732283472" right="0.70866141732283472" top="0.74803149606299213" bottom="0.74803149606299213" header="0.31496062992125984" footer="0.31496062992125984"/>
  <pageSetup paperSize="9" scale="81" fitToHeight="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workbookViewId="0">
      <selection activeCell="A2" sqref="A2"/>
    </sheetView>
  </sheetViews>
  <sheetFormatPr defaultRowHeight="15" x14ac:dyDescent="0.2"/>
  <cols>
    <col min="1" max="1" width="46.109375" customWidth="1"/>
    <col min="2" max="2" width="12" customWidth="1"/>
    <col min="3" max="3" width="10.44140625" customWidth="1"/>
    <col min="4" max="4" width="10.21875" customWidth="1"/>
    <col min="5" max="5" width="11.88671875" customWidth="1"/>
    <col min="6" max="6" width="11.109375" customWidth="1"/>
    <col min="7" max="7" width="11.77734375" customWidth="1"/>
  </cols>
  <sheetData>
    <row r="1" spans="1:13" ht="15.75" x14ac:dyDescent="0.25">
      <c r="A1" s="3" t="s">
        <v>17</v>
      </c>
    </row>
    <row r="4" spans="1:13" s="3" customFormat="1" ht="35.25" customHeight="1" thickBot="1" x14ac:dyDescent="0.3">
      <c r="A4" s="38" t="s">
        <v>372</v>
      </c>
      <c r="B4" s="39" t="s">
        <v>373</v>
      </c>
      <c r="C4" s="40" t="s">
        <v>374</v>
      </c>
      <c r="D4" s="41" t="s">
        <v>379</v>
      </c>
      <c r="E4" s="39" t="s">
        <v>375</v>
      </c>
      <c r="F4" s="39" t="s">
        <v>376</v>
      </c>
      <c r="G4" s="39" t="s">
        <v>377</v>
      </c>
    </row>
    <row r="5" spans="1:13" x14ac:dyDescent="0.2">
      <c r="A5" s="30" t="str">
        <f>Alle!A263</f>
        <v>Rådgivningsydelser - lovhjemlet objektiv finansiering</v>
      </c>
      <c r="B5" s="30">
        <f>Alle!C263</f>
        <v>2</v>
      </c>
      <c r="C5" s="35">
        <f>Dagtilbud!C79</f>
        <v>2</v>
      </c>
      <c r="D5" s="32">
        <f>B5-C5</f>
        <v>0</v>
      </c>
      <c r="E5" s="30">
        <v>0</v>
      </c>
      <c r="F5" s="30">
        <v>0</v>
      </c>
      <c r="G5" s="30">
        <v>0</v>
      </c>
      <c r="H5" s="4"/>
      <c r="I5" s="4"/>
      <c r="J5" s="4"/>
      <c r="K5" s="4"/>
      <c r="L5" s="4"/>
      <c r="M5" s="4"/>
    </row>
    <row r="6" spans="1:13" x14ac:dyDescent="0.2">
      <c r="A6" s="11" t="str">
        <f>Alle!A264</f>
        <v>Handicappede Børn og Unge, inklusiv sindslidelse</v>
      </c>
      <c r="B6" s="11">
        <f>Alle!C264</f>
        <v>34</v>
      </c>
      <c r="C6" s="36">
        <f>Dagtilbud!C80</f>
        <v>12</v>
      </c>
      <c r="D6" s="33">
        <f t="shared" ref="D6:D14" si="0">B6-C6</f>
        <v>22</v>
      </c>
      <c r="E6" s="11">
        <f>'Bo Takst over 1.200'!C202</f>
        <v>22</v>
      </c>
      <c r="F6" s="11">
        <f>'Takst over 1.500'!C188</f>
        <v>22</v>
      </c>
      <c r="G6" s="11">
        <f>'Takst over 2.000'!C152</f>
        <v>22</v>
      </c>
      <c r="H6" s="4"/>
      <c r="I6" s="4"/>
      <c r="J6" s="4"/>
      <c r="K6" s="4"/>
      <c r="L6" s="4"/>
      <c r="M6" s="4"/>
    </row>
    <row r="7" spans="1:13" x14ac:dyDescent="0.2">
      <c r="A7" s="11" t="str">
        <f>Alle!A265</f>
        <v>Psykisk handicappede (udviklingshæmmede) inkl. Autismeområdet</v>
      </c>
      <c r="B7" s="11">
        <f>Alle!C265</f>
        <v>106</v>
      </c>
      <c r="C7" s="36">
        <f>Dagtilbud!C81</f>
        <v>19</v>
      </c>
      <c r="D7" s="33">
        <f t="shared" si="0"/>
        <v>87</v>
      </c>
      <c r="E7" s="11">
        <f>'Bo Takst over 1.200'!C203</f>
        <v>74</v>
      </c>
      <c r="F7" s="11">
        <f>'Takst over 1.500'!C189</f>
        <v>64</v>
      </c>
      <c r="G7" s="11">
        <f>'Takst over 2.000'!C153</f>
        <v>48</v>
      </c>
      <c r="H7" s="4"/>
      <c r="I7" s="4"/>
      <c r="J7" s="4"/>
      <c r="K7" s="4"/>
      <c r="L7" s="4"/>
      <c r="M7" s="4"/>
    </row>
    <row r="8" spans="1:13" x14ac:dyDescent="0.2">
      <c r="A8" s="11" t="str">
        <f>Alle!A266</f>
        <v>Fysisk handicappede inkl. Hjerneskade</v>
      </c>
      <c r="B8" s="11">
        <f>Alle!C266</f>
        <v>17</v>
      </c>
      <c r="C8" s="36">
        <f>Dagtilbud!C82</f>
        <v>1</v>
      </c>
      <c r="D8" s="33">
        <f t="shared" si="0"/>
        <v>16</v>
      </c>
      <c r="E8" s="11">
        <f>'Bo Takst over 1.200'!C204</f>
        <v>16</v>
      </c>
      <c r="F8" s="11">
        <f>'Takst over 1.500'!C190</f>
        <v>16</v>
      </c>
      <c r="G8" s="11">
        <f>'Takst over 2.000'!C154</f>
        <v>15</v>
      </c>
      <c r="H8" s="4"/>
      <c r="I8" s="4"/>
      <c r="J8" s="4"/>
      <c r="K8" s="4"/>
      <c r="L8" s="4"/>
      <c r="M8" s="4"/>
    </row>
    <row r="9" spans="1:13" x14ac:dyDescent="0.2">
      <c r="A9" s="11" t="str">
        <f>Alle!A267</f>
        <v>Sindslidelse</v>
      </c>
      <c r="B9" s="11">
        <f>Alle!C267</f>
        <v>44</v>
      </c>
      <c r="C9" s="36">
        <f>Dagtilbud!C83</f>
        <v>4</v>
      </c>
      <c r="D9" s="33">
        <f t="shared" si="0"/>
        <v>40</v>
      </c>
      <c r="E9" s="11">
        <f>'Bo Takst over 1.200'!C205</f>
        <v>38</v>
      </c>
      <c r="F9" s="11">
        <f>'Takst over 1.500'!C191</f>
        <v>36</v>
      </c>
      <c r="G9" s="11">
        <f>'Takst over 2.000'!C155</f>
        <v>19</v>
      </c>
      <c r="H9" s="4"/>
      <c r="I9" s="4"/>
      <c r="J9" s="4"/>
      <c r="K9" s="4"/>
      <c r="L9" s="4"/>
      <c r="M9" s="4"/>
    </row>
    <row r="10" spans="1:13" x14ac:dyDescent="0.2">
      <c r="A10" s="11" t="str">
        <f>Alle!A268</f>
        <v>Hjemløse/forsorgsområdet</v>
      </c>
      <c r="B10" s="11">
        <f>Alle!C268</f>
        <v>7</v>
      </c>
      <c r="C10" s="36">
        <f>Dagtilbud!C84</f>
        <v>0</v>
      </c>
      <c r="D10" s="33">
        <f t="shared" si="0"/>
        <v>7</v>
      </c>
      <c r="E10" s="11">
        <f>'Bo Takst over 1.200'!C206</f>
        <v>4</v>
      </c>
      <c r="F10" s="11">
        <f>'Takst over 1.500'!C192</f>
        <v>3</v>
      </c>
      <c r="G10" s="11">
        <f>'Takst over 2.000'!C156</f>
        <v>2</v>
      </c>
      <c r="H10" s="4"/>
      <c r="I10" s="4"/>
      <c r="J10" s="4"/>
      <c r="K10" s="4"/>
      <c r="L10" s="4"/>
      <c r="M10" s="4"/>
    </row>
    <row r="11" spans="1:13" x14ac:dyDescent="0.2">
      <c r="A11" s="11" t="str">
        <f>Alle!A269</f>
        <v>Voldsramte kvinder/krisecentre</v>
      </c>
      <c r="B11" s="11">
        <f>Alle!C269</f>
        <v>5</v>
      </c>
      <c r="C11" s="36">
        <f>Dagtilbud!C85</f>
        <v>0</v>
      </c>
      <c r="D11" s="33">
        <f t="shared" si="0"/>
        <v>5</v>
      </c>
      <c r="E11" s="11">
        <f>'Bo Takst over 1.200'!C207</f>
        <v>4</v>
      </c>
      <c r="F11" s="11">
        <f>'Takst over 1.500'!C193</f>
        <v>4</v>
      </c>
      <c r="G11" s="11">
        <f>'Takst over 2.000'!C157</f>
        <v>3</v>
      </c>
      <c r="H11" s="4"/>
      <c r="I11" s="4"/>
      <c r="J11" s="4"/>
      <c r="K11" s="4"/>
      <c r="L11" s="4"/>
      <c r="M11" s="4"/>
    </row>
    <row r="12" spans="1:13" x14ac:dyDescent="0.2">
      <c r="A12" s="11" t="str">
        <f>Alle!A270</f>
        <v>Beskyttet beskæftigelse på revalideringstilbud</v>
      </c>
      <c r="B12" s="11">
        <f>Alle!C270</f>
        <v>3</v>
      </c>
      <c r="C12" s="36">
        <f>Dagtilbud!C86</f>
        <v>3</v>
      </c>
      <c r="D12" s="33">
        <f t="shared" si="0"/>
        <v>0</v>
      </c>
      <c r="E12" s="11">
        <f>'Bo Takst over 1.200'!C208</f>
        <v>0</v>
      </c>
      <c r="F12" s="11">
        <f>'Takst over 1.500'!C194</f>
        <v>0</v>
      </c>
      <c r="G12" s="11">
        <f>'Takst over 2.000'!C158</f>
        <v>0</v>
      </c>
      <c r="H12" s="4"/>
      <c r="I12" s="4"/>
      <c r="J12" s="4"/>
      <c r="K12" s="4"/>
      <c r="L12" s="4"/>
      <c r="M12" s="4"/>
    </row>
    <row r="13" spans="1:13" x14ac:dyDescent="0.2">
      <c r="A13" s="11" t="str">
        <f>Alle!A271</f>
        <v>Alkohol- og metadonmisbrugere</v>
      </c>
      <c r="B13" s="11">
        <f>Alle!C271</f>
        <v>3</v>
      </c>
      <c r="C13" s="36">
        <f>Dagtilbud!C87</f>
        <v>0</v>
      </c>
      <c r="D13" s="33">
        <f t="shared" si="0"/>
        <v>3</v>
      </c>
      <c r="E13" s="11">
        <f>'Bo Takst over 1.200'!C209</f>
        <v>1</v>
      </c>
      <c r="F13" s="11">
        <f>'Takst over 1.500'!C195</f>
        <v>0</v>
      </c>
      <c r="G13" s="11">
        <f>'Takst over 2.000'!C159</f>
        <v>0</v>
      </c>
      <c r="H13" s="4"/>
      <c r="I13" s="4"/>
      <c r="J13" s="4"/>
      <c r="K13" s="4"/>
      <c r="L13" s="4"/>
      <c r="M13" s="4"/>
    </row>
    <row r="14" spans="1:13" ht="15.75" thickBot="1" x14ac:dyDescent="0.25">
      <c r="A14" s="31" t="str">
        <f>Alle!A272</f>
        <v>Udsatte Børn og Unge</v>
      </c>
      <c r="B14" s="31">
        <f>Alle!C272</f>
        <v>3</v>
      </c>
      <c r="C14" s="37">
        <f>Dagtilbud!C88</f>
        <v>0</v>
      </c>
      <c r="D14" s="34">
        <f t="shared" si="0"/>
        <v>3</v>
      </c>
      <c r="E14" s="31">
        <f>'Bo Takst over 1.200'!C210</f>
        <v>3</v>
      </c>
      <c r="F14" s="31">
        <f>'Takst over 1.500'!C196</f>
        <v>3</v>
      </c>
      <c r="G14" s="31">
        <f>'Takst over 2.000'!C160</f>
        <v>3</v>
      </c>
      <c r="H14" s="4"/>
      <c r="I14" s="4"/>
      <c r="J14" s="4"/>
      <c r="K14" s="4"/>
      <c r="L14" s="4"/>
      <c r="M14" s="4"/>
    </row>
    <row r="15" spans="1:13" s="3" customFormat="1" ht="15.75" x14ac:dyDescent="0.25">
      <c r="A15" s="42" t="s">
        <v>378</v>
      </c>
      <c r="B15" s="42">
        <f>SUM(B5:B14)</f>
        <v>224</v>
      </c>
      <c r="C15" s="43">
        <f t="shared" ref="C15:G15" si="1">SUM(C5:C14)</f>
        <v>41</v>
      </c>
      <c r="D15" s="44">
        <f t="shared" si="1"/>
        <v>183</v>
      </c>
      <c r="E15" s="45">
        <f t="shared" si="1"/>
        <v>162</v>
      </c>
      <c r="F15" s="45">
        <f t="shared" si="1"/>
        <v>148</v>
      </c>
      <c r="G15" s="45">
        <f t="shared" si="1"/>
        <v>112</v>
      </c>
      <c r="H15" s="28"/>
      <c r="I15" s="28"/>
      <c r="J15" s="28"/>
      <c r="K15" s="28"/>
      <c r="L15" s="28"/>
      <c r="M15" s="28"/>
    </row>
    <row r="16" spans="1:13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7" s="4" customFormat="1" ht="12.75" x14ac:dyDescent="0.2"/>
    <row r="18" spans="1:7" s="4" customFormat="1" ht="48" thickBot="1" x14ac:dyDescent="0.3">
      <c r="A18" s="38" t="s">
        <v>380</v>
      </c>
      <c r="B18" s="39" t="s">
        <v>373</v>
      </c>
      <c r="C18" s="40" t="s">
        <v>374</v>
      </c>
      <c r="D18" s="41" t="s">
        <v>379</v>
      </c>
      <c r="E18" s="39" t="s">
        <v>375</v>
      </c>
      <c r="F18" s="39" t="s">
        <v>376</v>
      </c>
      <c r="G18" s="39" t="s">
        <v>377</v>
      </c>
    </row>
    <row r="19" spans="1:7" s="4" customFormat="1" ht="12.75" x14ac:dyDescent="0.2">
      <c r="A19" s="30" t="str">
        <f>Alle!A277</f>
        <v>Region Nordjylland</v>
      </c>
      <c r="B19" s="30">
        <f>Alle!B277</f>
        <v>66</v>
      </c>
      <c r="C19" s="35">
        <v>7</v>
      </c>
      <c r="D19" s="46">
        <f>B19-C19</f>
        <v>59</v>
      </c>
      <c r="E19" s="30">
        <v>61</v>
      </c>
      <c r="F19" s="30">
        <v>57</v>
      </c>
      <c r="G19" s="30">
        <v>44</v>
      </c>
    </row>
    <row r="20" spans="1:7" s="4" customFormat="1" ht="12.75" x14ac:dyDescent="0.2">
      <c r="A20" s="11" t="str">
        <f>Alle!A279</f>
        <v>Aalborg ÆH</v>
      </c>
      <c r="B20" s="11">
        <f>Alle!B279</f>
        <v>69</v>
      </c>
      <c r="C20" s="36">
        <v>9</v>
      </c>
      <c r="D20" s="47">
        <f t="shared" ref="D20:D30" si="2">B20-C20</f>
        <v>60</v>
      </c>
      <c r="E20" s="11">
        <v>58</v>
      </c>
      <c r="F20" s="11">
        <v>55</v>
      </c>
      <c r="G20" s="11">
        <v>46</v>
      </c>
    </row>
    <row r="21" spans="1:7" s="4" customFormat="1" ht="12.75" x14ac:dyDescent="0.2">
      <c r="A21" s="11" t="str">
        <f>Alle!A280</f>
        <v>Thisted</v>
      </c>
      <c r="B21" s="11">
        <f>Alle!B280</f>
        <v>23</v>
      </c>
      <c r="C21" s="36">
        <v>4</v>
      </c>
      <c r="D21" s="47">
        <f t="shared" si="2"/>
        <v>19</v>
      </c>
      <c r="E21" s="11">
        <v>8</v>
      </c>
      <c r="F21" s="11">
        <v>5</v>
      </c>
      <c r="G21" s="11">
        <v>3</v>
      </c>
    </row>
    <row r="22" spans="1:7" s="4" customFormat="1" ht="12.75" x14ac:dyDescent="0.2">
      <c r="A22" s="11" t="str">
        <f>Alle!A278</f>
        <v>Aalborg FB</v>
      </c>
      <c r="B22" s="11">
        <f>Alle!B278</f>
        <v>18</v>
      </c>
      <c r="C22" s="48">
        <v>7</v>
      </c>
      <c r="D22" s="47">
        <f t="shared" si="2"/>
        <v>11</v>
      </c>
      <c r="E22" s="11">
        <v>7</v>
      </c>
      <c r="F22" s="11">
        <v>7</v>
      </c>
      <c r="G22" s="11">
        <v>6</v>
      </c>
    </row>
    <row r="23" spans="1:7" s="4" customFormat="1" ht="12.75" x14ac:dyDescent="0.2">
      <c r="A23" s="11" t="str">
        <f>Alle!A285</f>
        <v>Vesthimmerland</v>
      </c>
      <c r="B23" s="11">
        <f>Alle!B285</f>
        <v>14</v>
      </c>
      <c r="C23" s="36">
        <v>5</v>
      </c>
      <c r="D23" s="47">
        <f t="shared" si="2"/>
        <v>9</v>
      </c>
      <c r="E23" s="11">
        <v>5</v>
      </c>
      <c r="F23" s="11">
        <v>4</v>
      </c>
      <c r="G23" s="11">
        <v>1</v>
      </c>
    </row>
    <row r="24" spans="1:7" s="4" customFormat="1" ht="12.75" x14ac:dyDescent="0.2">
      <c r="A24" s="11" t="str">
        <f>Alle!A286</f>
        <v>Mariagerfjord</v>
      </c>
      <c r="B24" s="11">
        <f>Alle!B286</f>
        <v>9</v>
      </c>
      <c r="C24" s="36">
        <v>5</v>
      </c>
      <c r="D24" s="47">
        <f t="shared" si="2"/>
        <v>4</v>
      </c>
      <c r="E24" s="11">
        <v>4</v>
      </c>
      <c r="F24" s="11">
        <v>3</v>
      </c>
      <c r="G24" s="11">
        <v>2</v>
      </c>
    </row>
    <row r="25" spans="1:7" s="4" customFormat="1" ht="12.75" x14ac:dyDescent="0.2">
      <c r="A25" s="11" t="str">
        <f>Alle!A282</f>
        <v>Brønderslev</v>
      </c>
      <c r="B25" s="11">
        <f>Alle!B282</f>
        <v>8</v>
      </c>
      <c r="C25" s="36">
        <v>0</v>
      </c>
      <c r="D25" s="47">
        <f t="shared" si="2"/>
        <v>8</v>
      </c>
      <c r="E25" s="11">
        <v>7</v>
      </c>
      <c r="F25" s="11">
        <v>5</v>
      </c>
      <c r="G25" s="11">
        <v>2</v>
      </c>
    </row>
    <row r="26" spans="1:7" s="4" customFormat="1" ht="12.75" x14ac:dyDescent="0.2">
      <c r="A26" s="11" t="str">
        <f>Alle!A283</f>
        <v>Hjørring</v>
      </c>
      <c r="B26" s="11">
        <f>Alle!B283</f>
        <v>6</v>
      </c>
      <c r="C26" s="36">
        <v>3</v>
      </c>
      <c r="D26" s="47">
        <f t="shared" si="2"/>
        <v>3</v>
      </c>
      <c r="E26" s="11">
        <v>2</v>
      </c>
      <c r="F26" s="11">
        <v>2</v>
      </c>
      <c r="G26" s="11">
        <v>2</v>
      </c>
    </row>
    <row r="27" spans="1:7" s="4" customFormat="1" ht="12.75" x14ac:dyDescent="0.2">
      <c r="A27" s="11" t="str">
        <f>Alle!A284</f>
        <v>Frederikshavn</v>
      </c>
      <c r="B27" s="11">
        <f>Alle!B284</f>
        <v>4</v>
      </c>
      <c r="C27" s="36">
        <v>1</v>
      </c>
      <c r="D27" s="47">
        <f t="shared" si="2"/>
        <v>3</v>
      </c>
      <c r="E27" s="11">
        <v>3</v>
      </c>
      <c r="F27" s="11">
        <v>3</v>
      </c>
      <c r="G27" s="11">
        <v>2</v>
      </c>
    </row>
    <row r="28" spans="1:7" s="4" customFormat="1" ht="12.75" x14ac:dyDescent="0.2">
      <c r="A28" s="11" t="str">
        <f>Alle!A287</f>
        <v>Rebild</v>
      </c>
      <c r="B28" s="11">
        <f>Alle!B287</f>
        <v>4</v>
      </c>
      <c r="C28" s="36">
        <v>0</v>
      </c>
      <c r="D28" s="47">
        <f t="shared" si="2"/>
        <v>4</v>
      </c>
      <c r="E28" s="11">
        <v>4</v>
      </c>
      <c r="F28" s="11">
        <v>4</v>
      </c>
      <c r="G28" s="11">
        <v>4</v>
      </c>
    </row>
    <row r="29" spans="1:7" s="4" customFormat="1" ht="12.75" x14ac:dyDescent="0.2">
      <c r="A29" s="11" t="str">
        <f>Alle!A288</f>
        <v>Morsø</v>
      </c>
      <c r="B29" s="11">
        <f>Alle!B288</f>
        <v>2</v>
      </c>
      <c r="C29" s="36">
        <v>0</v>
      </c>
      <c r="D29" s="47">
        <f t="shared" si="2"/>
        <v>2</v>
      </c>
      <c r="E29" s="11">
        <v>2</v>
      </c>
      <c r="F29" s="11">
        <v>2</v>
      </c>
      <c r="G29" s="11">
        <v>0</v>
      </c>
    </row>
    <row r="30" spans="1:7" s="4" customFormat="1" ht="13.5" thickBot="1" x14ac:dyDescent="0.25">
      <c r="A30" s="31" t="str">
        <f>Alle!A281</f>
        <v>Jammerbugt</v>
      </c>
      <c r="B30" s="31">
        <f>Alle!B281</f>
        <v>1</v>
      </c>
      <c r="C30" s="37">
        <v>0</v>
      </c>
      <c r="D30" s="49">
        <f t="shared" si="2"/>
        <v>1</v>
      </c>
      <c r="E30" s="31">
        <v>1</v>
      </c>
      <c r="F30" s="31">
        <v>1</v>
      </c>
      <c r="G30" s="31">
        <v>0</v>
      </c>
    </row>
    <row r="31" spans="1:7" s="4" customFormat="1" ht="12.75" x14ac:dyDescent="0.2">
      <c r="A31" s="29"/>
      <c r="B31" s="42">
        <f>SUM(B19:B30)</f>
        <v>224</v>
      </c>
      <c r="C31" s="43">
        <f t="shared" ref="C31:G31" si="3">SUM(C19:C30)</f>
        <v>41</v>
      </c>
      <c r="D31" s="50">
        <f t="shared" si="3"/>
        <v>183</v>
      </c>
      <c r="E31" s="42">
        <f t="shared" si="3"/>
        <v>162</v>
      </c>
      <c r="F31" s="42">
        <f t="shared" si="3"/>
        <v>148</v>
      </c>
      <c r="G31" s="42">
        <f t="shared" si="3"/>
        <v>112</v>
      </c>
    </row>
    <row r="32" spans="1:7" s="4" customFormat="1" ht="12.75" x14ac:dyDescent="0.2"/>
    <row r="33" s="4" customFormat="1" ht="12.75" x14ac:dyDescent="0.2"/>
    <row r="34" s="4" customFormat="1" ht="12.75" x14ac:dyDescent="0.2"/>
    <row r="35" s="4" customFormat="1" ht="12.75" x14ac:dyDescent="0.2"/>
    <row r="36" s="4" customFormat="1" ht="12.75" x14ac:dyDescent="0.2"/>
  </sheetData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Alle</vt:lpstr>
      <vt:lpstr>Bo Takst over 1.200</vt:lpstr>
      <vt:lpstr>Takst over 1.500</vt:lpstr>
      <vt:lpstr>Takst over 2.000</vt:lpstr>
      <vt:lpstr>Dagtilbud</vt:lpstr>
      <vt:lpstr>Sammendrag</vt:lpstr>
    </vt:vector>
  </TitlesOfParts>
  <Company>Frederikshavn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Birthe Vindbæk Andersen</dc:creator>
  <cp:lastModifiedBy>Anna Paulin Pedersen</cp:lastModifiedBy>
  <cp:lastPrinted>2013-03-05T14:55:23Z</cp:lastPrinted>
  <dcterms:created xsi:type="dcterms:W3CDTF">2013-03-05T07:51:34Z</dcterms:created>
  <dcterms:modified xsi:type="dcterms:W3CDTF">2016-11-15T09:18:31Z</dcterms:modified>
</cp:coreProperties>
</file>